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Sayfa1!$A$2:$T$12</definedName>
    <definedName name="_xlnm._FilterDatabase" localSheetId="1" hidden="1">Sayfa2!$A$1:$N$23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K8" i="2"/>
  <c r="K6" i="2"/>
  <c r="K3" i="2"/>
  <c r="M3" i="2" s="1"/>
  <c r="K4" i="2"/>
  <c r="M4" i="2" s="1"/>
  <c r="K7" i="2"/>
  <c r="K5" i="2"/>
  <c r="J8" i="2"/>
  <c r="M8" i="2" s="1"/>
  <c r="J6" i="2"/>
  <c r="M6" i="2" s="1"/>
  <c r="J3" i="2"/>
  <c r="J4" i="2"/>
  <c r="J7" i="2"/>
  <c r="M7" i="2" s="1"/>
  <c r="J5" i="2"/>
  <c r="M5" i="2" s="1"/>
  <c r="K2" i="2"/>
  <c r="J2" i="2"/>
</calcChain>
</file>

<file path=xl/sharedStrings.xml><?xml version="1.0" encoding="utf-8"?>
<sst xmlns="http://schemas.openxmlformats.org/spreadsheetml/2006/main" count="232" uniqueCount="153">
  <si>
    <t>SIRA</t>
  </si>
  <si>
    <t>ÖĞRENCİ NO</t>
  </si>
  <si>
    <t>AD</t>
  </si>
  <si>
    <t>SOYAD</t>
  </si>
  <si>
    <t>ÜST BÖLÜM</t>
  </si>
  <si>
    <t>BÖLÜM</t>
  </si>
  <si>
    <t>SINAV TİPİ</t>
  </si>
  <si>
    <t>SINAV PUANI</t>
  </si>
  <si>
    <t>SINAV TARİHİ</t>
  </si>
  <si>
    <t>AKADEMİK ORTALAMA (4 LÜK)</t>
  </si>
  <si>
    <t>AKADEMİK ORTALAMA (100 LÜK)</t>
  </si>
  <si>
    <t>ENGEL DURUMU(+10)</t>
  </si>
  <si>
    <t>2828 SAYILI KANUN ETKİSİ (+10)</t>
  </si>
  <si>
    <t>GAZİ ŞEHİT YAKINI (+10)</t>
  </si>
  <si>
    <t>YABANCI DİL ETKİSİ (%50)</t>
  </si>
  <si>
    <t>GNO ETKİSİ(%50)</t>
  </si>
  <si>
    <t>FAYDALANMA ETKİSİ (-10)</t>
  </si>
  <si>
    <t>ERASMUS PUANI</t>
  </si>
  <si>
    <t>YERLEŞİM BİLGİSİ</t>
  </si>
  <si>
    <t>ÜLKE</t>
  </si>
  <si>
    <t>ÇİSİL</t>
  </si>
  <si>
    <t>YILMAZ</t>
  </si>
  <si>
    <t>FBE</t>
  </si>
  <si>
    <t>GIDA MÜH.YL</t>
  </si>
  <si>
    <t>Yökdil</t>
  </si>
  <si>
    <t>63.75</t>
  </si>
  <si>
    <t>72.5</t>
  </si>
  <si>
    <t>-</t>
  </si>
  <si>
    <t>31.87</t>
  </si>
  <si>
    <t>36.25</t>
  </si>
  <si>
    <t xml:space="preserve">İLHAN </t>
  </si>
  <si>
    <t>KAYACAN</t>
  </si>
  <si>
    <t>SBE</t>
  </si>
  <si>
    <t>İŞLETME PHD</t>
  </si>
  <si>
    <t>68.75</t>
  </si>
  <si>
    <t>4.00</t>
  </si>
  <si>
    <t>34.37</t>
  </si>
  <si>
    <t xml:space="preserve">AYŞE </t>
  </si>
  <si>
    <t>ÇELİK</t>
  </si>
  <si>
    <t>67.5</t>
  </si>
  <si>
    <t>33.75</t>
  </si>
  <si>
    <t xml:space="preserve">MEHMET </t>
  </si>
  <si>
    <t>ÖZSOY</t>
  </si>
  <si>
    <t>87.5</t>
  </si>
  <si>
    <t>43.75</t>
  </si>
  <si>
    <t>RABİA</t>
  </si>
  <si>
    <t>ZEREN</t>
  </si>
  <si>
    <t>MÜHENDİSLİK FAK.</t>
  </si>
  <si>
    <t>GIDA MÜH.</t>
  </si>
  <si>
    <t>Yabancı Diller Y.O.</t>
  </si>
  <si>
    <t>76.41</t>
  </si>
  <si>
    <t>38.50</t>
  </si>
  <si>
    <t>38.20</t>
  </si>
  <si>
    <t>ELİF</t>
  </si>
  <si>
    <t>GÖÇER</t>
  </si>
  <si>
    <t>HUKUK YL</t>
  </si>
  <si>
    <t>61.25</t>
  </si>
  <si>
    <t>85.94</t>
  </si>
  <si>
    <t>30.62</t>
  </si>
  <si>
    <t>42.97</t>
  </si>
  <si>
    <t xml:space="preserve">SÜLEYMAN </t>
  </si>
  <si>
    <t>BAYRAKÇIOĞLU</t>
  </si>
  <si>
    <t>88.75</t>
  </si>
  <si>
    <t>98.10</t>
  </si>
  <si>
    <t>44.37</t>
  </si>
  <si>
    <t>49.05</t>
  </si>
  <si>
    <t xml:space="preserve">RAMAZAN </t>
  </si>
  <si>
    <t>METLEK</t>
  </si>
  <si>
    <t>İİBF</t>
  </si>
  <si>
    <t>KAMU YÖN.</t>
  </si>
  <si>
    <t>Erasmus  Sınavı</t>
  </si>
  <si>
    <t>76.28</t>
  </si>
  <si>
    <t>38.14</t>
  </si>
  <si>
    <t xml:space="preserve">BİSAN </t>
  </si>
  <si>
    <t>DUHAİR</t>
  </si>
  <si>
    <t>İŞLETME</t>
  </si>
  <si>
    <t>Erasmus Sınavı</t>
  </si>
  <si>
    <t>77.36</t>
  </si>
  <si>
    <t>38.68</t>
  </si>
  <si>
    <t>PRINCESS FATİMA</t>
  </si>
  <si>
    <t>SANGKI</t>
  </si>
  <si>
    <t>65.38</t>
  </si>
  <si>
    <t>32.69</t>
  </si>
  <si>
    <t xml:space="preserve"> 2.25</t>
  </si>
  <si>
    <t>3.16</t>
  </si>
  <si>
    <t>3.63</t>
  </si>
  <si>
    <t>3.95</t>
  </si>
  <si>
    <t>3.15</t>
  </si>
  <si>
    <t>3.23</t>
  </si>
  <si>
    <t>2.38</t>
  </si>
  <si>
    <t>1</t>
  </si>
  <si>
    <t>4</t>
  </si>
  <si>
    <t>7</t>
  </si>
  <si>
    <t>8</t>
  </si>
  <si>
    <t>9</t>
  </si>
  <si>
    <t>10</t>
  </si>
  <si>
    <t>Quota</t>
  </si>
  <si>
    <t>Country</t>
  </si>
  <si>
    <t>Name</t>
  </si>
  <si>
    <t>Surname</t>
  </si>
  <si>
    <t>Name of University (Home University)</t>
  </si>
  <si>
    <t>Department of student</t>
  </si>
  <si>
    <t>Overall Erasmus Point</t>
  </si>
  <si>
    <t>Status</t>
  </si>
  <si>
    <t>Kazakhstan</t>
  </si>
  <si>
    <t>Dulat</t>
  </si>
  <si>
    <t>Zhalelov</t>
  </si>
  <si>
    <t>Kazakh National Agrarian Research University</t>
  </si>
  <si>
    <t>Technology and Safety of Food Products</t>
  </si>
  <si>
    <t>Level of Study</t>
  </si>
  <si>
    <t>Doctorate</t>
  </si>
  <si>
    <t>Yevgeniya</t>
  </si>
  <si>
    <t>Tanassoglo</t>
  </si>
  <si>
    <t>Al-Farabi Kazakh National University</t>
  </si>
  <si>
    <t>Timur</t>
  </si>
  <si>
    <t>Sagindykov</t>
  </si>
  <si>
    <t>Agronomy</t>
  </si>
  <si>
    <t>Bachelor</t>
  </si>
  <si>
    <t>Gauhar</t>
  </si>
  <si>
    <t>Serikbayeva</t>
  </si>
  <si>
    <t xml:space="preserve">Kazakh National Agrarian Research University </t>
  </si>
  <si>
    <t>Madina</t>
  </si>
  <si>
    <t>Iskakova</t>
  </si>
  <si>
    <t>International Relations</t>
  </si>
  <si>
    <t>Master</t>
  </si>
  <si>
    <t>Aidana</t>
  </si>
  <si>
    <t>Yegembayeva</t>
  </si>
  <si>
    <t xml:space="preserve">Aruzhan </t>
  </si>
  <si>
    <t>Karimova</t>
  </si>
  <si>
    <t>Agrobiology</t>
  </si>
  <si>
    <t>Upper intermediate LLP ISTUDY
(B2)</t>
  </si>
  <si>
    <t>Intermediate (IELTS ACADEMY)
(B1 )</t>
  </si>
  <si>
    <t>Upper intermediate 
EF SET
(B2)</t>
  </si>
  <si>
    <t>Upper Intermediate   (Alpha Academy)
(B2)</t>
  </si>
  <si>
    <t>Intermediate (Almaty Language Center)
(B1)</t>
  </si>
  <si>
    <t>G.P.A
(4.00)</t>
  </si>
  <si>
    <t>G.P.A
(100)</t>
  </si>
  <si>
    <t>Language Level (SDU)</t>
  </si>
  <si>
    <t>Language 
Level 
(CEFR)</t>
  </si>
  <si>
    <t>Contrubition
 of 
Language 
Level
(%50)</t>
  </si>
  <si>
    <t>Contribution of 
G.P.A.
 (%50)</t>
  </si>
  <si>
    <t>Impact of Past 
Utilization</t>
  </si>
  <si>
    <t>Economy</t>
  </si>
  <si>
    <t>Placed with Grant</t>
  </si>
  <si>
    <t>Placed without Grant</t>
  </si>
  <si>
    <t>Ineligible due to department mismatch with IIA</t>
  </si>
  <si>
    <t xml:space="preserve">University of Putra Malaysia </t>
  </si>
  <si>
    <t>MALEZYA</t>
  </si>
  <si>
    <t>International Islamic University of Malaysia</t>
  </si>
  <si>
    <t>International University of Sarajevo</t>
  </si>
  <si>
    <t>BOSNA HERSEK</t>
  </si>
  <si>
    <t>Bölüm Yedeği</t>
  </si>
  <si>
    <t xml:space="preserve">2021-2022 AKADEMİK YILI BAHAR DÖNEMİ 2019 KA 107 ERASMUS PROJESİ GİDEN YÖNLÜ ÖĞRENCİ YERLEŞİMLERİ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</si>
</sst>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202124"/>
      <name val="Tahoma"/>
      <family val="2"/>
      <charset val="162"/>
    </font>
    <font>
      <sz val="11"/>
      <color theme="1"/>
      <name val="Tahoma"/>
      <family val="2"/>
      <charset val="162"/>
    </font>
    <font>
      <sz val="11"/>
      <name val="Tahoma"/>
      <family val="2"/>
      <charset val="16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center"/>
    </xf>
    <xf numFmtId="0" fontId="5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vertical="top" wrapText="1"/>
    </xf>
    <xf numFmtId="2" fontId="5" fillId="3" borderId="5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2" fontId="4" fillId="2" borderId="5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0" fillId="2" borderId="5" xfId="0" applyFill="1" applyBorder="1" applyAlignment="1">
      <alignment wrapText="1"/>
    </xf>
    <xf numFmtId="0" fontId="4" fillId="2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2" fontId="3" fillId="4" borderId="5" xfId="0" applyNumberFormat="1" applyFont="1" applyFill="1" applyBorder="1" applyAlignment="1">
      <alignment vertical="top"/>
    </xf>
    <xf numFmtId="2" fontId="4" fillId="4" borderId="5" xfId="0" applyNumberFormat="1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164" fontId="4" fillId="4" borderId="5" xfId="0" applyNumberFormat="1" applyFont="1" applyFill="1" applyBorder="1" applyAlignment="1">
      <alignment vertical="top"/>
    </xf>
    <xf numFmtId="0" fontId="0" fillId="4" borderId="5" xfId="0" applyFill="1" applyBorder="1" applyAlignment="1">
      <alignment wrapText="1"/>
    </xf>
    <xf numFmtId="0" fontId="4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2" fontId="1" fillId="5" borderId="5" xfId="0" applyNumberFormat="1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workbookViewId="0">
      <selection activeCell="N15" sqref="N15"/>
    </sheetView>
  </sheetViews>
  <sheetFormatPr defaultRowHeight="15" x14ac:dyDescent="0.25"/>
  <cols>
    <col min="1" max="1" width="4.85546875" customWidth="1"/>
    <col min="2" max="2" width="11.5703125" customWidth="1"/>
    <col min="9" max="9" width="8.7109375" bestFit="1" customWidth="1"/>
    <col min="19" max="19" width="20.28515625" customWidth="1"/>
  </cols>
  <sheetData>
    <row r="1" spans="1:20" ht="15.75" thickBot="1" x14ac:dyDescent="0.3">
      <c r="A1" s="43" t="s">
        <v>152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4.5" thickBot="1" x14ac:dyDescent="0.3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3" t="s">
        <v>18</v>
      </c>
      <c r="T2" s="33" t="s">
        <v>19</v>
      </c>
    </row>
    <row r="3" spans="1:20" ht="23.25" thickBot="1" x14ac:dyDescent="0.3">
      <c r="A3" s="34" t="s">
        <v>90</v>
      </c>
      <c r="B3" s="35">
        <v>1940257003</v>
      </c>
      <c r="C3" s="35" t="s">
        <v>41</v>
      </c>
      <c r="D3" s="35" t="s">
        <v>42</v>
      </c>
      <c r="E3" s="35" t="s">
        <v>32</v>
      </c>
      <c r="F3" s="35" t="s">
        <v>33</v>
      </c>
      <c r="G3" s="35" t="s">
        <v>24</v>
      </c>
      <c r="H3" s="36" t="s">
        <v>43</v>
      </c>
      <c r="I3" s="37">
        <v>43534</v>
      </c>
      <c r="J3" s="36" t="s">
        <v>35</v>
      </c>
      <c r="K3" s="36">
        <v>100</v>
      </c>
      <c r="L3" s="36" t="s">
        <v>27</v>
      </c>
      <c r="M3" s="36" t="s">
        <v>27</v>
      </c>
      <c r="N3" s="36" t="s">
        <v>27</v>
      </c>
      <c r="O3" s="36" t="s">
        <v>44</v>
      </c>
      <c r="P3" s="36">
        <v>50</v>
      </c>
      <c r="Q3" s="36" t="s">
        <v>27</v>
      </c>
      <c r="R3" s="36">
        <v>93.75</v>
      </c>
      <c r="S3" s="36" t="s">
        <v>146</v>
      </c>
      <c r="T3" s="36" t="s">
        <v>147</v>
      </c>
    </row>
    <row r="4" spans="1:20" ht="23.25" thickBot="1" x14ac:dyDescent="0.3">
      <c r="A4" s="34">
        <v>2</v>
      </c>
      <c r="B4" s="35">
        <v>1540201016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24</v>
      </c>
      <c r="H4" s="36" t="s">
        <v>34</v>
      </c>
      <c r="I4" s="37">
        <v>43365</v>
      </c>
      <c r="J4" s="36" t="s">
        <v>35</v>
      </c>
      <c r="K4" s="36">
        <v>100</v>
      </c>
      <c r="L4" s="36" t="s">
        <v>27</v>
      </c>
      <c r="M4" s="36" t="s">
        <v>27</v>
      </c>
      <c r="N4" s="36" t="s">
        <v>27</v>
      </c>
      <c r="O4" s="36" t="s">
        <v>36</v>
      </c>
      <c r="P4" s="36">
        <v>50</v>
      </c>
      <c r="Q4" s="36" t="s">
        <v>27</v>
      </c>
      <c r="R4" s="36">
        <v>84.37</v>
      </c>
      <c r="S4" s="36" t="s">
        <v>148</v>
      </c>
      <c r="T4" s="36" t="s">
        <v>147</v>
      </c>
    </row>
    <row r="5" spans="1:20" ht="23.25" thickBot="1" x14ac:dyDescent="0.3">
      <c r="A5" s="34">
        <v>3</v>
      </c>
      <c r="B5" s="35">
        <v>2040250988</v>
      </c>
      <c r="C5" s="35" t="s">
        <v>37</v>
      </c>
      <c r="D5" s="35" t="s">
        <v>38</v>
      </c>
      <c r="E5" s="35" t="s">
        <v>32</v>
      </c>
      <c r="F5" s="35" t="s">
        <v>33</v>
      </c>
      <c r="G5" s="35" t="s">
        <v>24</v>
      </c>
      <c r="H5" s="36" t="s">
        <v>39</v>
      </c>
      <c r="I5" s="37">
        <v>43772</v>
      </c>
      <c r="J5" s="36" t="s">
        <v>35</v>
      </c>
      <c r="K5" s="36">
        <v>100</v>
      </c>
      <c r="L5" s="36" t="s">
        <v>27</v>
      </c>
      <c r="M5" s="36" t="s">
        <v>27</v>
      </c>
      <c r="N5" s="36" t="s">
        <v>27</v>
      </c>
      <c r="O5" s="36" t="s">
        <v>40</v>
      </c>
      <c r="P5" s="36">
        <v>50</v>
      </c>
      <c r="Q5" s="36" t="s">
        <v>27</v>
      </c>
      <c r="R5" s="36">
        <v>83.75</v>
      </c>
      <c r="S5" s="36" t="s">
        <v>149</v>
      </c>
      <c r="T5" s="36" t="s">
        <v>150</v>
      </c>
    </row>
    <row r="6" spans="1:20" ht="23.25" thickBot="1" x14ac:dyDescent="0.3">
      <c r="A6" s="38" t="s">
        <v>91</v>
      </c>
      <c r="B6" s="39">
        <v>1940250002</v>
      </c>
      <c r="C6" s="39" t="s">
        <v>60</v>
      </c>
      <c r="D6" s="39" t="s">
        <v>61</v>
      </c>
      <c r="E6" s="39" t="s">
        <v>32</v>
      </c>
      <c r="F6" s="39" t="s">
        <v>33</v>
      </c>
      <c r="G6" s="39" t="s">
        <v>24</v>
      </c>
      <c r="H6" s="40" t="s">
        <v>62</v>
      </c>
      <c r="I6" s="41">
        <v>42925</v>
      </c>
      <c r="J6" s="40" t="s">
        <v>86</v>
      </c>
      <c r="K6" s="40" t="s">
        <v>63</v>
      </c>
      <c r="L6" s="40" t="s">
        <v>27</v>
      </c>
      <c r="M6" s="40" t="s">
        <v>27</v>
      </c>
      <c r="N6" s="40" t="s">
        <v>27</v>
      </c>
      <c r="O6" s="40" t="s">
        <v>64</v>
      </c>
      <c r="P6" s="40" t="s">
        <v>65</v>
      </c>
      <c r="Q6" s="40">
        <v>-10</v>
      </c>
      <c r="R6" s="40">
        <v>83.42</v>
      </c>
      <c r="S6" s="40" t="s">
        <v>151</v>
      </c>
      <c r="T6" s="40"/>
    </row>
    <row r="7" spans="1:20" ht="23.25" thickBot="1" x14ac:dyDescent="0.3">
      <c r="A7" s="38">
        <v>5</v>
      </c>
      <c r="B7" s="39">
        <v>1911013007</v>
      </c>
      <c r="C7" s="39" t="s">
        <v>45</v>
      </c>
      <c r="D7" s="39" t="s">
        <v>46</v>
      </c>
      <c r="E7" s="39" t="s">
        <v>47</v>
      </c>
      <c r="F7" s="39" t="s">
        <v>48</v>
      </c>
      <c r="G7" s="39" t="s">
        <v>49</v>
      </c>
      <c r="H7" s="40">
        <v>77</v>
      </c>
      <c r="I7" s="41">
        <v>44029</v>
      </c>
      <c r="J7" s="40" t="s">
        <v>84</v>
      </c>
      <c r="K7" s="40" t="s">
        <v>50</v>
      </c>
      <c r="L7" s="40" t="s">
        <v>27</v>
      </c>
      <c r="M7" s="40" t="s">
        <v>27</v>
      </c>
      <c r="N7" s="40" t="s">
        <v>27</v>
      </c>
      <c r="O7" s="40" t="s">
        <v>51</v>
      </c>
      <c r="P7" s="40" t="s">
        <v>52</v>
      </c>
      <c r="Q7" s="40" t="s">
        <v>27</v>
      </c>
      <c r="R7" s="40">
        <v>76.7</v>
      </c>
      <c r="S7" s="40" t="s">
        <v>151</v>
      </c>
      <c r="T7" s="40"/>
    </row>
    <row r="8" spans="1:20" ht="15.75" thickBot="1" x14ac:dyDescent="0.3">
      <c r="A8" s="38">
        <v>6</v>
      </c>
      <c r="B8" s="39">
        <v>1930237002</v>
      </c>
      <c r="C8" s="39" t="s">
        <v>53</v>
      </c>
      <c r="D8" s="39" t="s">
        <v>54</v>
      </c>
      <c r="E8" s="39" t="s">
        <v>32</v>
      </c>
      <c r="F8" s="39" t="s">
        <v>55</v>
      </c>
      <c r="G8" s="39" t="s">
        <v>24</v>
      </c>
      <c r="H8" s="40" t="s">
        <v>56</v>
      </c>
      <c r="I8" s="41">
        <v>43044</v>
      </c>
      <c r="J8" s="40" t="s">
        <v>85</v>
      </c>
      <c r="K8" s="40" t="s">
        <v>57</v>
      </c>
      <c r="L8" s="40" t="s">
        <v>27</v>
      </c>
      <c r="M8" s="40" t="s">
        <v>27</v>
      </c>
      <c r="N8" s="40" t="s">
        <v>27</v>
      </c>
      <c r="O8" s="40" t="s">
        <v>58</v>
      </c>
      <c r="P8" s="40" t="s">
        <v>59</v>
      </c>
      <c r="Q8" s="40" t="s">
        <v>27</v>
      </c>
      <c r="R8" s="40">
        <v>73.59</v>
      </c>
      <c r="S8" s="40" t="s">
        <v>151</v>
      </c>
      <c r="T8" s="40"/>
    </row>
    <row r="9" spans="1:20" ht="23.25" thickBot="1" x14ac:dyDescent="0.3">
      <c r="A9" s="38" t="s">
        <v>92</v>
      </c>
      <c r="B9" s="39">
        <v>1911402204</v>
      </c>
      <c r="C9" s="39" t="s">
        <v>79</v>
      </c>
      <c r="D9" s="39" t="s">
        <v>80</v>
      </c>
      <c r="E9" s="39" t="s">
        <v>68</v>
      </c>
      <c r="F9" s="39" t="s">
        <v>75</v>
      </c>
      <c r="G9" s="39" t="s">
        <v>76</v>
      </c>
      <c r="H9" s="40">
        <v>78</v>
      </c>
      <c r="I9" s="41">
        <v>42799</v>
      </c>
      <c r="J9" s="40" t="s">
        <v>89</v>
      </c>
      <c r="K9" s="40" t="s">
        <v>81</v>
      </c>
      <c r="L9" s="40" t="s">
        <v>27</v>
      </c>
      <c r="M9" s="40" t="s">
        <v>27</v>
      </c>
      <c r="N9" s="40" t="s">
        <v>27</v>
      </c>
      <c r="O9" s="40">
        <v>39</v>
      </c>
      <c r="P9" s="40" t="s">
        <v>82</v>
      </c>
      <c r="Q9" s="40" t="s">
        <v>27</v>
      </c>
      <c r="R9" s="40">
        <v>71.69</v>
      </c>
      <c r="S9" s="40" t="s">
        <v>151</v>
      </c>
      <c r="T9" s="40"/>
    </row>
    <row r="10" spans="1:20" ht="23.25" thickBot="1" x14ac:dyDescent="0.3">
      <c r="A10" s="38" t="s">
        <v>93</v>
      </c>
      <c r="B10" s="39">
        <v>2030119981</v>
      </c>
      <c r="C10" s="39" t="s">
        <v>20</v>
      </c>
      <c r="D10" s="39" t="s">
        <v>21</v>
      </c>
      <c r="E10" s="39" t="s">
        <v>22</v>
      </c>
      <c r="F10" s="39" t="s">
        <v>23</v>
      </c>
      <c r="G10" s="39" t="s">
        <v>24</v>
      </c>
      <c r="H10" s="40" t="s">
        <v>25</v>
      </c>
      <c r="I10" s="41">
        <v>44550</v>
      </c>
      <c r="J10" s="40" t="s">
        <v>83</v>
      </c>
      <c r="K10" s="40" t="s">
        <v>26</v>
      </c>
      <c r="L10" s="40" t="s">
        <v>27</v>
      </c>
      <c r="M10" s="40" t="s">
        <v>27</v>
      </c>
      <c r="N10" s="40" t="s">
        <v>27</v>
      </c>
      <c r="O10" s="40" t="s">
        <v>28</v>
      </c>
      <c r="P10" s="40" t="s">
        <v>29</v>
      </c>
      <c r="Q10" s="40" t="s">
        <v>27</v>
      </c>
      <c r="R10" s="40">
        <v>68.12</v>
      </c>
      <c r="S10" s="40" t="s">
        <v>151</v>
      </c>
      <c r="T10" s="40"/>
    </row>
    <row r="11" spans="1:20" ht="23.25" thickBot="1" x14ac:dyDescent="0.3">
      <c r="A11" s="38" t="s">
        <v>94</v>
      </c>
      <c r="B11" s="39">
        <v>2011416309</v>
      </c>
      <c r="C11" s="39" t="s">
        <v>73</v>
      </c>
      <c r="D11" s="39" t="s">
        <v>74</v>
      </c>
      <c r="E11" s="39" t="s">
        <v>68</v>
      </c>
      <c r="F11" s="39" t="s">
        <v>75</v>
      </c>
      <c r="G11" s="39" t="s">
        <v>76</v>
      </c>
      <c r="H11" s="40">
        <v>50</v>
      </c>
      <c r="I11" s="41">
        <v>44550</v>
      </c>
      <c r="J11" s="40" t="s">
        <v>88</v>
      </c>
      <c r="K11" s="40" t="s">
        <v>77</v>
      </c>
      <c r="L11" s="40" t="s">
        <v>27</v>
      </c>
      <c r="M11" s="40" t="s">
        <v>27</v>
      </c>
      <c r="N11" s="40" t="s">
        <v>27</v>
      </c>
      <c r="O11" s="40">
        <v>25</v>
      </c>
      <c r="P11" s="40" t="s">
        <v>78</v>
      </c>
      <c r="Q11" s="40" t="s">
        <v>27</v>
      </c>
      <c r="R11" s="40">
        <v>63.68</v>
      </c>
      <c r="S11" s="40" t="s">
        <v>151</v>
      </c>
      <c r="T11" s="40"/>
    </row>
    <row r="12" spans="1:20" ht="23.25" thickBot="1" x14ac:dyDescent="0.3">
      <c r="A12" s="38" t="s">
        <v>95</v>
      </c>
      <c r="B12" s="39">
        <v>2011414352</v>
      </c>
      <c r="C12" s="39" t="s">
        <v>66</v>
      </c>
      <c r="D12" s="39" t="s">
        <v>67</v>
      </c>
      <c r="E12" s="39" t="s">
        <v>68</v>
      </c>
      <c r="F12" s="39" t="s">
        <v>69</v>
      </c>
      <c r="G12" s="39" t="s">
        <v>70</v>
      </c>
      <c r="H12" s="40">
        <v>46</v>
      </c>
      <c r="I12" s="41">
        <v>44550</v>
      </c>
      <c r="J12" s="40" t="s">
        <v>87</v>
      </c>
      <c r="K12" s="40" t="s">
        <v>71</v>
      </c>
      <c r="L12" s="40" t="s">
        <v>27</v>
      </c>
      <c r="M12" s="40" t="s">
        <v>27</v>
      </c>
      <c r="N12" s="40" t="s">
        <v>27</v>
      </c>
      <c r="O12" s="40">
        <v>23</v>
      </c>
      <c r="P12" s="40" t="s">
        <v>72</v>
      </c>
      <c r="Q12" s="40" t="s">
        <v>27</v>
      </c>
      <c r="R12" s="40">
        <v>61.14</v>
      </c>
      <c r="S12" s="40" t="s">
        <v>151</v>
      </c>
      <c r="T12" s="40"/>
    </row>
  </sheetData>
  <mergeCells count="1">
    <mergeCell ref="A1:T1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90" zoomScaleNormal="90" workbookViewId="0">
      <selection activeCell="N1" sqref="N1:N1048576"/>
    </sheetView>
  </sheetViews>
  <sheetFormatPr defaultRowHeight="15" x14ac:dyDescent="0.25"/>
  <cols>
    <col min="1" max="1" width="11.28515625" customWidth="1"/>
    <col min="2" max="2" width="15.140625" customWidth="1"/>
    <col min="3" max="3" width="18.85546875" customWidth="1"/>
    <col min="4" max="4" width="17.140625" customWidth="1"/>
    <col min="5" max="6" width="6.28515625" bestFit="1" customWidth="1"/>
    <col min="7" max="7" width="10.85546875" customWidth="1"/>
    <col min="8" max="8" width="15.42578125" customWidth="1"/>
    <col min="9" max="9" width="9.28515625" bestFit="1" customWidth="1"/>
    <col min="10" max="10" width="15.7109375" customWidth="1"/>
    <col min="11" max="11" width="17.140625" bestFit="1" customWidth="1"/>
    <col min="12" max="12" width="13" customWidth="1"/>
    <col min="13" max="13" width="9.28515625" bestFit="1" customWidth="1"/>
    <col min="14" max="14" width="12.85546875" customWidth="1"/>
  </cols>
  <sheetData>
    <row r="1" spans="1:14" s="6" customFormat="1" ht="75" x14ac:dyDescent="0.25">
      <c r="A1" s="3" t="s">
        <v>98</v>
      </c>
      <c r="B1" s="3" t="s">
        <v>99</v>
      </c>
      <c r="C1" s="4" t="s">
        <v>100</v>
      </c>
      <c r="D1" s="4" t="s">
        <v>101</v>
      </c>
      <c r="E1" s="5" t="s">
        <v>135</v>
      </c>
      <c r="F1" s="5" t="s">
        <v>136</v>
      </c>
      <c r="G1" s="4" t="s">
        <v>109</v>
      </c>
      <c r="H1" s="4" t="s">
        <v>138</v>
      </c>
      <c r="I1" s="5" t="s">
        <v>137</v>
      </c>
      <c r="J1" s="28" t="s">
        <v>139</v>
      </c>
      <c r="K1" s="29" t="s">
        <v>140</v>
      </c>
      <c r="L1" s="30" t="s">
        <v>141</v>
      </c>
      <c r="M1" s="27" t="s">
        <v>102</v>
      </c>
      <c r="N1" s="27" t="s">
        <v>103</v>
      </c>
    </row>
    <row r="2" spans="1:14" ht="57" x14ac:dyDescent="0.25">
      <c r="A2" s="19" t="s">
        <v>105</v>
      </c>
      <c r="B2" s="19" t="s">
        <v>106</v>
      </c>
      <c r="C2" s="20" t="s">
        <v>107</v>
      </c>
      <c r="D2" s="20" t="s">
        <v>108</v>
      </c>
      <c r="E2" s="21">
        <v>3.89</v>
      </c>
      <c r="F2" s="22">
        <v>97.43</v>
      </c>
      <c r="G2" s="23" t="s">
        <v>110</v>
      </c>
      <c r="H2" s="20" t="s">
        <v>130</v>
      </c>
      <c r="I2" s="22">
        <v>69</v>
      </c>
      <c r="J2" s="22">
        <f t="shared" ref="J2:J8" si="0">I2/2</f>
        <v>34.5</v>
      </c>
      <c r="K2" s="24">
        <f t="shared" ref="K2:K8" si="1">F2/2</f>
        <v>48.715000000000003</v>
      </c>
      <c r="L2" s="22">
        <v>0</v>
      </c>
      <c r="M2" s="24">
        <f>J2+K2+L2</f>
        <v>83.215000000000003</v>
      </c>
      <c r="N2" s="25" t="s">
        <v>143</v>
      </c>
    </row>
    <row r="3" spans="1:14" ht="57" x14ac:dyDescent="0.25">
      <c r="A3" s="23" t="s">
        <v>118</v>
      </c>
      <c r="B3" s="19" t="s">
        <v>119</v>
      </c>
      <c r="C3" s="20" t="s">
        <v>120</v>
      </c>
      <c r="D3" s="23" t="s">
        <v>116</v>
      </c>
      <c r="E3" s="22">
        <v>3.72</v>
      </c>
      <c r="F3" s="22">
        <v>93.46</v>
      </c>
      <c r="G3" s="23" t="s">
        <v>117</v>
      </c>
      <c r="H3" s="26" t="s">
        <v>132</v>
      </c>
      <c r="I3" s="22">
        <v>69</v>
      </c>
      <c r="J3" s="22">
        <f t="shared" si="0"/>
        <v>34.5</v>
      </c>
      <c r="K3" s="24">
        <f t="shared" si="1"/>
        <v>46.73</v>
      </c>
      <c r="L3" s="22">
        <v>0</v>
      </c>
      <c r="M3" s="24">
        <f t="shared" ref="M3:M8" si="2">J3+K3+L3</f>
        <v>81.22999999999999</v>
      </c>
      <c r="N3" s="25" t="s">
        <v>143</v>
      </c>
    </row>
    <row r="4" spans="1:14" ht="105" x14ac:dyDescent="0.25">
      <c r="A4" s="8" t="s">
        <v>121</v>
      </c>
      <c r="B4" s="8" t="s">
        <v>122</v>
      </c>
      <c r="C4" s="9" t="s">
        <v>113</v>
      </c>
      <c r="D4" s="9" t="s">
        <v>123</v>
      </c>
      <c r="E4" s="10">
        <v>3.71</v>
      </c>
      <c r="F4" s="10">
        <v>93.23</v>
      </c>
      <c r="G4" s="8" t="s">
        <v>124</v>
      </c>
      <c r="H4" s="9" t="s">
        <v>133</v>
      </c>
      <c r="I4" s="10">
        <v>69</v>
      </c>
      <c r="J4" s="10">
        <f t="shared" si="0"/>
        <v>34.5</v>
      </c>
      <c r="K4" s="11">
        <f t="shared" si="1"/>
        <v>46.615000000000002</v>
      </c>
      <c r="L4" s="10">
        <v>0</v>
      </c>
      <c r="M4" s="11">
        <f t="shared" si="2"/>
        <v>81.115000000000009</v>
      </c>
      <c r="N4" s="31" t="s">
        <v>145</v>
      </c>
    </row>
    <row r="5" spans="1:14" ht="57" x14ac:dyDescent="0.25">
      <c r="A5" s="23" t="s">
        <v>127</v>
      </c>
      <c r="B5" s="19" t="s">
        <v>128</v>
      </c>
      <c r="C5" s="20" t="s">
        <v>120</v>
      </c>
      <c r="D5" s="23" t="s">
        <v>129</v>
      </c>
      <c r="E5" s="22">
        <v>3.58</v>
      </c>
      <c r="F5" s="22">
        <v>90.2</v>
      </c>
      <c r="G5" s="23" t="s">
        <v>117</v>
      </c>
      <c r="H5" s="26" t="s">
        <v>132</v>
      </c>
      <c r="I5" s="22">
        <v>69</v>
      </c>
      <c r="J5" s="22">
        <f t="shared" si="0"/>
        <v>34.5</v>
      </c>
      <c r="K5" s="24">
        <f t="shared" si="1"/>
        <v>45.1</v>
      </c>
      <c r="L5" s="22">
        <v>0</v>
      </c>
      <c r="M5" s="24">
        <f t="shared" si="2"/>
        <v>79.599999999999994</v>
      </c>
      <c r="N5" s="25" t="s">
        <v>143</v>
      </c>
    </row>
    <row r="6" spans="1:14" ht="57" x14ac:dyDescent="0.25">
      <c r="A6" s="23" t="s">
        <v>114</v>
      </c>
      <c r="B6" s="23" t="s">
        <v>115</v>
      </c>
      <c r="C6" s="26" t="s">
        <v>107</v>
      </c>
      <c r="D6" s="23" t="s">
        <v>116</v>
      </c>
      <c r="E6" s="22">
        <v>3.54</v>
      </c>
      <c r="F6" s="22">
        <v>89.26</v>
      </c>
      <c r="G6" s="23" t="s">
        <v>117</v>
      </c>
      <c r="H6" s="26" t="s">
        <v>132</v>
      </c>
      <c r="I6" s="22">
        <v>69</v>
      </c>
      <c r="J6" s="22">
        <f t="shared" si="0"/>
        <v>34.5</v>
      </c>
      <c r="K6" s="24">
        <f t="shared" si="1"/>
        <v>44.63</v>
      </c>
      <c r="L6" s="22">
        <v>0</v>
      </c>
      <c r="M6" s="24">
        <f t="shared" si="2"/>
        <v>79.13</v>
      </c>
      <c r="N6" s="25" t="s">
        <v>143</v>
      </c>
    </row>
    <row r="7" spans="1:14" ht="57" x14ac:dyDescent="0.25">
      <c r="A7" s="15" t="s">
        <v>125</v>
      </c>
      <c r="B7" s="12" t="s">
        <v>126</v>
      </c>
      <c r="C7" s="13" t="s">
        <v>120</v>
      </c>
      <c r="D7" s="15" t="s">
        <v>116</v>
      </c>
      <c r="E7" s="14">
        <v>3.6</v>
      </c>
      <c r="F7" s="14">
        <v>90.66</v>
      </c>
      <c r="G7" s="15" t="s">
        <v>117</v>
      </c>
      <c r="H7" s="18" t="s">
        <v>131</v>
      </c>
      <c r="I7" s="14">
        <v>54</v>
      </c>
      <c r="J7" s="14">
        <f t="shared" si="0"/>
        <v>27</v>
      </c>
      <c r="K7" s="16">
        <f t="shared" si="1"/>
        <v>45.33</v>
      </c>
      <c r="L7" s="14">
        <v>0</v>
      </c>
      <c r="M7" s="16">
        <f t="shared" si="2"/>
        <v>72.33</v>
      </c>
      <c r="N7" s="17" t="s">
        <v>144</v>
      </c>
    </row>
    <row r="8" spans="1:14" ht="71.25" x14ac:dyDescent="0.25">
      <c r="A8" s="15" t="s">
        <v>111</v>
      </c>
      <c r="B8" s="15" t="s">
        <v>112</v>
      </c>
      <c r="C8" s="18" t="s">
        <v>113</v>
      </c>
      <c r="D8" s="12" t="s">
        <v>142</v>
      </c>
      <c r="E8" s="14">
        <v>3.44</v>
      </c>
      <c r="F8" s="14">
        <v>86.93</v>
      </c>
      <c r="G8" s="15" t="s">
        <v>110</v>
      </c>
      <c r="H8" s="18" t="s">
        <v>134</v>
      </c>
      <c r="I8" s="14">
        <v>54</v>
      </c>
      <c r="J8" s="14">
        <f t="shared" si="0"/>
        <v>27</v>
      </c>
      <c r="K8" s="16">
        <f t="shared" si="1"/>
        <v>43.465000000000003</v>
      </c>
      <c r="L8" s="14">
        <v>-10</v>
      </c>
      <c r="M8" s="16">
        <f t="shared" si="2"/>
        <v>60.465000000000003</v>
      </c>
      <c r="N8" s="17" t="s">
        <v>144</v>
      </c>
    </row>
    <row r="9" spans="1:14" x14ac:dyDescent="0.25">
      <c r="E9" s="1"/>
      <c r="F9" s="1"/>
      <c r="I9" s="1"/>
      <c r="J9" s="1"/>
    </row>
    <row r="10" spans="1:14" x14ac:dyDescent="0.25">
      <c r="E10" s="1"/>
      <c r="F10" s="1"/>
      <c r="I10" s="1"/>
      <c r="J10" s="1"/>
    </row>
    <row r="11" spans="1:14" x14ac:dyDescent="0.25">
      <c r="E11" s="1"/>
      <c r="F11" s="1"/>
      <c r="I11" s="1"/>
      <c r="J11" s="1"/>
    </row>
    <row r="12" spans="1:14" x14ac:dyDescent="0.25">
      <c r="E12" s="1"/>
      <c r="F12" s="1"/>
      <c r="I12" s="1"/>
      <c r="J12" s="1"/>
    </row>
    <row r="13" spans="1:14" x14ac:dyDescent="0.25">
      <c r="E13" s="1"/>
      <c r="F13" s="1"/>
      <c r="I13" s="1"/>
      <c r="J13" s="1"/>
    </row>
    <row r="14" spans="1:14" x14ac:dyDescent="0.25">
      <c r="E14" s="1"/>
      <c r="F14" s="1"/>
      <c r="I14" s="1"/>
      <c r="J14" s="1"/>
    </row>
    <row r="15" spans="1:14" x14ac:dyDescent="0.25">
      <c r="E15" s="1"/>
      <c r="F15" s="1"/>
      <c r="I15" s="1"/>
      <c r="J15" s="1"/>
    </row>
    <row r="16" spans="1:14" x14ac:dyDescent="0.25">
      <c r="E16" s="1"/>
      <c r="F16" s="1"/>
      <c r="I16" s="1"/>
      <c r="J16" s="1"/>
    </row>
    <row r="17" spans="5:10" x14ac:dyDescent="0.25">
      <c r="E17" s="1"/>
      <c r="F17" s="1"/>
      <c r="I17" s="1"/>
      <c r="J17" s="1"/>
    </row>
    <row r="18" spans="5:10" x14ac:dyDescent="0.25">
      <c r="F18" s="1"/>
      <c r="I18" s="1"/>
      <c r="J18" s="1"/>
    </row>
    <row r="19" spans="5:10" x14ac:dyDescent="0.25">
      <c r="F19" s="1"/>
      <c r="I19" s="1"/>
      <c r="J19" s="1"/>
    </row>
    <row r="20" spans="5:10" x14ac:dyDescent="0.25">
      <c r="F20" s="1"/>
      <c r="I20" s="1"/>
      <c r="J20" s="1"/>
    </row>
    <row r="21" spans="5:10" x14ac:dyDescent="0.25">
      <c r="F21" s="1"/>
      <c r="I21" s="1"/>
    </row>
    <row r="22" spans="5:10" x14ac:dyDescent="0.25">
      <c r="I22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048576"/>
    </sheetView>
  </sheetViews>
  <sheetFormatPr defaultRowHeight="15" x14ac:dyDescent="0.25"/>
  <cols>
    <col min="3" max="3" width="13.7109375" customWidth="1"/>
  </cols>
  <sheetData>
    <row r="1" spans="1:3" x14ac:dyDescent="0.25">
      <c r="A1" s="2"/>
      <c r="B1" s="3" t="s">
        <v>96</v>
      </c>
      <c r="C1" s="3" t="s">
        <v>97</v>
      </c>
    </row>
    <row r="2" spans="1:3" x14ac:dyDescent="0.25">
      <c r="A2" s="7">
        <v>1</v>
      </c>
      <c r="B2" s="7">
        <v>4</v>
      </c>
      <c r="C2" s="7" t="s">
        <v>104</v>
      </c>
    </row>
    <row r="3" spans="1:3" x14ac:dyDescent="0.25">
      <c r="A3" s="7"/>
      <c r="B3" s="7"/>
      <c r="C3" s="7"/>
    </row>
    <row r="4" spans="1:3" x14ac:dyDescent="0.25">
      <c r="A4" s="7"/>
      <c r="B4" s="7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7"/>
      <c r="B8" s="7"/>
      <c r="C8" s="7"/>
    </row>
  </sheetData>
  <mergeCells count="3">
    <mergeCell ref="A2:A8"/>
    <mergeCell ref="B2:B8"/>
    <mergeCell ref="C2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2021-12-23T12:12:31Z</dcterms:modified>
</cp:coreProperties>
</file>