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T27" i="1" l="1"/>
  <c r="Y27" i="1" s="1"/>
  <c r="A27" i="1"/>
  <c r="B27" i="1"/>
  <c r="C27" i="1"/>
  <c r="D27" i="1"/>
  <c r="T72" i="1"/>
  <c r="Y72" i="1" s="1"/>
  <c r="T71" i="1"/>
  <c r="Y71" i="1" s="1"/>
  <c r="T70" i="1"/>
  <c r="Y70" i="1" s="1"/>
  <c r="T69" i="1"/>
  <c r="Y69" i="1" s="1"/>
  <c r="T68" i="1"/>
  <c r="Y68" i="1" s="1"/>
  <c r="T67" i="1"/>
  <c r="Y67" i="1" s="1"/>
  <c r="T66" i="1"/>
  <c r="Y66" i="1" s="1"/>
  <c r="T65" i="1"/>
  <c r="Y65" i="1" s="1"/>
  <c r="T64" i="1"/>
  <c r="Y64" i="1" s="1"/>
  <c r="T63" i="1"/>
  <c r="Y63" i="1" s="1"/>
  <c r="T62" i="1"/>
  <c r="Y62" i="1" s="1"/>
  <c r="T61" i="1"/>
  <c r="Y61" i="1" s="1"/>
  <c r="T60" i="1"/>
  <c r="Y60" i="1" s="1"/>
  <c r="T59" i="1"/>
  <c r="Y59" i="1" s="1"/>
  <c r="T58" i="1"/>
  <c r="Y58" i="1" s="1"/>
  <c r="T57" i="1"/>
  <c r="Y57" i="1" s="1"/>
  <c r="T56" i="1"/>
  <c r="Y56" i="1" s="1"/>
  <c r="T55" i="1"/>
  <c r="Y55" i="1" s="1"/>
  <c r="T54" i="1"/>
  <c r="Y54" i="1" s="1"/>
  <c r="T53" i="1"/>
  <c r="Y53" i="1" s="1"/>
  <c r="T52" i="1"/>
  <c r="Y52" i="1" s="1"/>
  <c r="T51" i="1"/>
  <c r="Y51" i="1" s="1"/>
  <c r="T50" i="1"/>
  <c r="Y50" i="1" s="1"/>
  <c r="T49" i="1"/>
  <c r="Y49" i="1" s="1"/>
  <c r="T48" i="1"/>
  <c r="Y48" i="1" s="1"/>
  <c r="T47" i="1"/>
  <c r="Y47" i="1" s="1"/>
  <c r="T46" i="1"/>
  <c r="Y46" i="1" s="1"/>
  <c r="T45" i="1"/>
  <c r="Y45" i="1" s="1"/>
  <c r="T44" i="1"/>
  <c r="Y44" i="1" s="1"/>
  <c r="T43" i="1"/>
  <c r="Y43" i="1" s="1"/>
  <c r="T42" i="1"/>
  <c r="Y42" i="1" s="1"/>
  <c r="T41" i="1"/>
  <c r="Y41" i="1" s="1"/>
  <c r="T40" i="1"/>
  <c r="Y40" i="1" s="1"/>
  <c r="T39" i="1"/>
  <c r="Y39" i="1" s="1"/>
  <c r="T38" i="1"/>
  <c r="Y38" i="1" s="1"/>
  <c r="T37" i="1"/>
  <c r="Y37" i="1" s="1"/>
  <c r="T36" i="1"/>
  <c r="Y36" i="1" s="1"/>
  <c r="T35" i="1"/>
  <c r="Y35" i="1" s="1"/>
  <c r="T34" i="1"/>
  <c r="Y34" i="1" s="1"/>
  <c r="T33" i="1"/>
  <c r="Y33" i="1" s="1"/>
  <c r="T32" i="1"/>
  <c r="Y32" i="1" s="1"/>
  <c r="T31" i="1"/>
  <c r="Y31" i="1" s="1"/>
  <c r="T30" i="1"/>
  <c r="Y30" i="1" s="1"/>
  <c r="T29" i="1"/>
  <c r="Y29" i="1" s="1"/>
  <c r="T28" i="1"/>
  <c r="Y28" i="1" s="1"/>
  <c r="T26" i="1"/>
  <c r="Y26" i="1" s="1"/>
  <c r="T25" i="1"/>
  <c r="Y25" i="1" s="1"/>
  <c r="T24" i="1"/>
  <c r="Y24" i="1" s="1"/>
  <c r="T23" i="1"/>
  <c r="Y23" i="1" s="1"/>
  <c r="T22" i="1"/>
  <c r="Y22" i="1" s="1"/>
  <c r="T21" i="1"/>
  <c r="Y21" i="1" s="1"/>
  <c r="T20" i="1"/>
  <c r="Y20" i="1" s="1"/>
  <c r="T19" i="1"/>
  <c r="Y19" i="1" s="1"/>
  <c r="T18" i="1"/>
  <c r="Y18" i="1" s="1"/>
  <c r="T17" i="1"/>
  <c r="Y17" i="1" s="1"/>
  <c r="T16" i="1"/>
  <c r="Y16" i="1" s="1"/>
  <c r="T15" i="1"/>
  <c r="Y15" i="1" s="1"/>
  <c r="T14" i="1"/>
  <c r="Y14" i="1" s="1"/>
  <c r="T13" i="1"/>
  <c r="Y13" i="1" s="1"/>
  <c r="T12" i="1"/>
  <c r="Y12" i="1" s="1"/>
  <c r="T11" i="1"/>
  <c r="Y11" i="1" s="1"/>
  <c r="T10" i="1"/>
  <c r="Y10" i="1" s="1"/>
  <c r="T9" i="1"/>
  <c r="Y9" i="1" s="1"/>
  <c r="T8" i="1"/>
  <c r="Y8" i="1" s="1"/>
  <c r="T7" i="1"/>
  <c r="Y7" i="1" s="1"/>
  <c r="T6" i="1"/>
  <c r="Y6" i="1" s="1"/>
  <c r="T5" i="1"/>
  <c r="Y5" i="1" s="1"/>
  <c r="T4" i="1"/>
  <c r="Y4" i="1" s="1"/>
  <c r="T3" i="1"/>
  <c r="Y3" i="1" s="1"/>
  <c r="T2" i="1"/>
  <c r="Y2" i="1" s="1"/>
</calcChain>
</file>

<file path=xl/sharedStrings.xml><?xml version="1.0" encoding="utf-8"?>
<sst xmlns="http://schemas.openxmlformats.org/spreadsheetml/2006/main" count="1003" uniqueCount="233">
  <si>
    <t>Adı</t>
  </si>
  <si>
    <t>Soyadı</t>
  </si>
  <si>
    <t>Fakulte Adı</t>
  </si>
  <si>
    <t>Birim Adı</t>
  </si>
  <si>
    <t>Gazi Sehit Yakini</t>
  </si>
  <si>
    <t>Başvuru Tipi</t>
  </si>
  <si>
    <t>Akademik Yıl</t>
  </si>
  <si>
    <t>Akademik Dönem</t>
  </si>
  <si>
    <t>Başvuru Tarihi</t>
  </si>
  <si>
    <t>Hareketlilik Tipi</t>
  </si>
  <si>
    <t>Sınav Tipi</t>
  </si>
  <si>
    <t>Sınav Puanı</t>
  </si>
  <si>
    <t>Sınav Tarihi</t>
  </si>
  <si>
    <t>Sınav Dili</t>
  </si>
  <si>
    <t>Koordinatör Görevi</t>
  </si>
  <si>
    <t>İkili Anlaşma Sahibi</t>
  </si>
  <si>
    <t>Ders</t>
  </si>
  <si>
    <t>Faydalanma Sayısı</t>
  </si>
  <si>
    <t>Ders Verme
(%)</t>
  </si>
  <si>
    <t>Dil Puanı 
(%)</t>
  </si>
  <si>
    <t>Koordinatörlük
(%)</t>
  </si>
  <si>
    <t>İkili anlaşma
(%)</t>
  </si>
  <si>
    <t>Faydalanma Sayısı
(%)</t>
  </si>
  <si>
    <t>Başvuru Durumu</t>
  </si>
  <si>
    <t>Erasmus Puanı</t>
  </si>
  <si>
    <t>Durumu</t>
  </si>
  <si>
    <t>Hüseyin</t>
  </si>
  <si>
    <t>Gül</t>
  </si>
  <si>
    <t>İktisadi ve İdari Bilimler Fakültesi</t>
  </si>
  <si>
    <t>Kamu Yönetimi</t>
  </si>
  <si>
    <t>Hayır</t>
  </si>
  <si>
    <t>Ders Verme</t>
  </si>
  <si>
    <t>2018-2019</t>
  </si>
  <si>
    <t>Bahar</t>
  </si>
  <si>
    <t>Giden Akademik Personel</t>
  </si>
  <si>
    <t/>
  </si>
  <si>
    <t>İngilizce</t>
  </si>
  <si>
    <t>var</t>
  </si>
  <si>
    <t>işlemde</t>
  </si>
  <si>
    <t>ASİL</t>
  </si>
  <si>
    <t>Utku</t>
  </si>
  <si>
    <t>Köse</t>
  </si>
  <si>
    <t>Mühendislik Fakültesi</t>
  </si>
  <si>
    <t>Bilgisayar Mühendisliği</t>
  </si>
  <si>
    <t>VAR</t>
  </si>
  <si>
    <t>Halit Ahmet</t>
  </si>
  <si>
    <t>Çiftçi</t>
  </si>
  <si>
    <t>İlahiyat Fakültesi</t>
  </si>
  <si>
    <t>Felsefe ve Din Bilimleri</t>
  </si>
  <si>
    <t>Bulem</t>
  </si>
  <si>
    <t>Üreyen Kaya</t>
  </si>
  <si>
    <t>Diş Hekimliği Fakültesi</t>
  </si>
  <si>
    <t>Endodonti</t>
  </si>
  <si>
    <t>Muhammet</t>
  </si>
  <si>
    <t>Demirbilek</t>
  </si>
  <si>
    <t>Eğitim Fakültesi</t>
  </si>
  <si>
    <t>Bilgisayar ve Öğretim Teknolojileri</t>
  </si>
  <si>
    <t>Gülcan</t>
  </si>
  <si>
    <t>Sarp</t>
  </si>
  <si>
    <t>Sosyal Bilimleri Enstitüsü</t>
  </si>
  <si>
    <t>Coğrafya (Doktora)</t>
  </si>
  <si>
    <t>2019-2020</t>
  </si>
  <si>
    <t>Mustafa</t>
  </si>
  <si>
    <t>Karaboyacı</t>
  </si>
  <si>
    <t>Kimya Mühendisliği</t>
  </si>
  <si>
    <t>Mahmut</t>
  </si>
  <si>
    <t>Mutlutürk</t>
  </si>
  <si>
    <t>Jeoloji Mühendisliği</t>
  </si>
  <si>
    <t>Şule</t>
  </si>
  <si>
    <t>Okuroğlu Özün</t>
  </si>
  <si>
    <t>Fen Edebiyat Fakültesi</t>
  </si>
  <si>
    <t>Batı Dilleri ve Edebiyatı</t>
  </si>
  <si>
    <t>Birol</t>
  </si>
  <si>
    <t>Kılıç</t>
  </si>
  <si>
    <t>Gıda Mühendisliği</t>
  </si>
  <si>
    <t>Ömer</t>
  </si>
  <si>
    <t>Turunç</t>
  </si>
  <si>
    <t>Çalışma Ekonomisi ve Endüstri İlişkileri</t>
  </si>
  <si>
    <t xml:space="preserve">Selim </t>
  </si>
  <si>
    <t>Kanat</t>
  </si>
  <si>
    <t>Uluslararası İlişkiler</t>
  </si>
  <si>
    <t>Şehnaz Şule</t>
  </si>
  <si>
    <t>Kaplan Bekaroğlu</t>
  </si>
  <si>
    <t>Çevre Mühendisliği</t>
  </si>
  <si>
    <t>Yavuz</t>
  </si>
  <si>
    <t>Demirdöğen</t>
  </si>
  <si>
    <t>Bankacılık ve Finans</t>
  </si>
  <si>
    <t>Ecir Uğur</t>
  </si>
  <si>
    <t>Küçüksille</t>
  </si>
  <si>
    <t>Mukadder İnci</t>
  </si>
  <si>
    <t>Başer Kolcu</t>
  </si>
  <si>
    <t xml:space="preserve">Tıp Fakültesi </t>
  </si>
  <si>
    <t>Temel Tıp Bilimleri</t>
  </si>
  <si>
    <t>Songül</t>
  </si>
  <si>
    <t>Sallan Gül</t>
  </si>
  <si>
    <t>Sosyoloji</t>
  </si>
  <si>
    <t>Meliha Oktav</t>
  </si>
  <si>
    <t>Bulut</t>
  </si>
  <si>
    <t>Tekstil Mühendisliği</t>
  </si>
  <si>
    <t>Elvettin</t>
  </si>
  <si>
    <t>Akman</t>
  </si>
  <si>
    <t>Osman Kürşat</t>
  </si>
  <si>
    <t>Acar</t>
  </si>
  <si>
    <t>İnsan Kaynakları Yönetimi</t>
  </si>
  <si>
    <t>Özgür</t>
  </si>
  <si>
    <t>Başer</t>
  </si>
  <si>
    <t>Makine Mühendisliği</t>
  </si>
  <si>
    <t>Naile Rengin</t>
  </si>
  <si>
    <t xml:space="preserve">Oyman </t>
  </si>
  <si>
    <t>Güzel Sanatlar Fakültesi</t>
  </si>
  <si>
    <t>Geleneksel Türk Sanatları</t>
  </si>
  <si>
    <t>Selami</t>
  </si>
  <si>
    <t>Turan</t>
  </si>
  <si>
    <t>Türk Dili ve Edebiyatı</t>
  </si>
  <si>
    <t>Güz</t>
  </si>
  <si>
    <t>Farsça</t>
  </si>
  <si>
    <t>Aygen</t>
  </si>
  <si>
    <t>Oksay</t>
  </si>
  <si>
    <t>İşletme</t>
  </si>
  <si>
    <t>İlker</t>
  </si>
  <si>
    <t>Erkan</t>
  </si>
  <si>
    <t>Mimarlık  Fakültesi</t>
  </si>
  <si>
    <t>Mimarlık</t>
  </si>
  <si>
    <t>28.06.2008 (toefl:64)</t>
  </si>
  <si>
    <t>YEDEK</t>
  </si>
  <si>
    <t>Koç</t>
  </si>
  <si>
    <t>Osman</t>
  </si>
  <si>
    <t>Palancı</t>
  </si>
  <si>
    <t>Hamza Bahadır</t>
  </si>
  <si>
    <t>Eser</t>
  </si>
  <si>
    <t>Zuhal</t>
  </si>
  <si>
    <t>Yetkin Ay</t>
  </si>
  <si>
    <t>Periodontoloji</t>
  </si>
  <si>
    <t>Mehmet Saim</t>
  </si>
  <si>
    <t>Saraç</t>
  </si>
  <si>
    <t>Maden Mühendisliği</t>
  </si>
  <si>
    <t>başvuru tamamlanmamıştır</t>
  </si>
  <si>
    <t>Mehmet</t>
  </si>
  <si>
    <t>Gönen</t>
  </si>
  <si>
    <t>Erdal</t>
  </si>
  <si>
    <t>Eroğlu</t>
  </si>
  <si>
    <t>Protetik Diş Tedavisi</t>
  </si>
  <si>
    <t>Fatma Nihan</t>
  </si>
  <si>
    <t>Cankara</t>
  </si>
  <si>
    <t>Dahili Tıp Bilimleri</t>
  </si>
  <si>
    <t>Özlem</t>
  </si>
  <si>
    <t>Demirkıran</t>
  </si>
  <si>
    <t xml:space="preserve">Kadir </t>
  </si>
  <si>
    <t>Temurçin</t>
  </si>
  <si>
    <t>Coğrafya</t>
  </si>
  <si>
    <t>Abdullah Şevki</t>
  </si>
  <si>
    <t>Duymaz</t>
  </si>
  <si>
    <t>Sanat Tarihi</t>
  </si>
  <si>
    <t>Hakan</t>
  </si>
  <si>
    <t>Altunay</t>
  </si>
  <si>
    <t>Endüstri Mühendisliği</t>
  </si>
  <si>
    <t>Işıl</t>
  </si>
  <si>
    <t>Kalaycı</t>
  </si>
  <si>
    <t>Sağlık Bilimleri Fakültesi</t>
  </si>
  <si>
    <t>Hemşirelik</t>
  </si>
  <si>
    <t>Kocabıyık</t>
  </si>
  <si>
    <t>Aynur Medine</t>
  </si>
  <si>
    <t>Şahin Sağlam</t>
  </si>
  <si>
    <t>Ortodonti</t>
  </si>
  <si>
    <t>Mehmet Akif</t>
  </si>
  <si>
    <t>Gülperi</t>
  </si>
  <si>
    <t>Koçer</t>
  </si>
  <si>
    <t>Ağız, Diş ve Çene Cerrahisi</t>
  </si>
  <si>
    <t>Adnan</t>
  </si>
  <si>
    <t>Karaibrahimoglu</t>
  </si>
  <si>
    <t>Murat</t>
  </si>
  <si>
    <t>Çuhadar</t>
  </si>
  <si>
    <t>Turizm İşletmeciliği</t>
  </si>
  <si>
    <t>Ergin</t>
  </si>
  <si>
    <t>İsmail</t>
  </si>
  <si>
    <t>Özmen</t>
  </si>
  <si>
    <t>Kimya</t>
  </si>
  <si>
    <t>Mertol</t>
  </si>
  <si>
    <t>İlköğretim Bölümü</t>
  </si>
  <si>
    <t>Kenan</t>
  </si>
  <si>
    <t>Saatcioglu</t>
  </si>
  <si>
    <t>Tekstil ve Moda Tasarımı</t>
  </si>
  <si>
    <t>Ahmet</t>
  </si>
  <si>
    <t>Songur</t>
  </si>
  <si>
    <t xml:space="preserve">Şehriban </t>
  </si>
  <si>
    <t>Eraslan</t>
  </si>
  <si>
    <t>Peyzaj Mimarlığı</t>
  </si>
  <si>
    <t>Yalçın</t>
  </si>
  <si>
    <t>Erzurumlu</t>
  </si>
  <si>
    <t>Eczacılık Fakültesi</t>
  </si>
  <si>
    <t>Biyokimya</t>
  </si>
  <si>
    <t>Saygın</t>
  </si>
  <si>
    <t>Üniversite Yabancı Dil Sınavı</t>
  </si>
  <si>
    <t>Recai Fatih</t>
  </si>
  <si>
    <t>Tunay</t>
  </si>
  <si>
    <t>Arzu</t>
  </si>
  <si>
    <t>Gürdal</t>
  </si>
  <si>
    <t>İletişim Fakültesi</t>
  </si>
  <si>
    <t>Radyo Televizyon ve Sinema</t>
  </si>
  <si>
    <t>Giray</t>
  </si>
  <si>
    <t>Kolcu</t>
  </si>
  <si>
    <t>Feyza</t>
  </si>
  <si>
    <t>Akarslan</t>
  </si>
  <si>
    <t xml:space="preserve">İbrahim </t>
  </si>
  <si>
    <t>Üçgül</t>
  </si>
  <si>
    <t>Elif</t>
  </si>
  <si>
    <t>KAYA</t>
  </si>
  <si>
    <t>Sağlık Yönetimi</t>
  </si>
  <si>
    <t>Savaş</t>
  </si>
  <si>
    <t>Özün</t>
  </si>
  <si>
    <t xml:space="preserve">Dicle </t>
  </si>
  <si>
    <t>Özdemir Küçükçapraz</t>
  </si>
  <si>
    <t>Nazıroğlu</t>
  </si>
  <si>
    <t>Sağlık Bilimleri Enstitüsü</t>
  </si>
  <si>
    <t>Sinir Bilimleri (Doktora)</t>
  </si>
  <si>
    <t>1997 Mayıs</t>
  </si>
  <si>
    <t>Muhammet Yunus</t>
  </si>
  <si>
    <t>Pamukoğlu</t>
  </si>
  <si>
    <t>Eke</t>
  </si>
  <si>
    <t xml:space="preserve">Ertuğrul </t>
  </si>
  <si>
    <t>Durak</t>
  </si>
  <si>
    <t>1999 Mayıs</t>
  </si>
  <si>
    <t>Kervankıran</t>
  </si>
  <si>
    <t xml:space="preserve">Çiğdem </t>
  </si>
  <si>
    <t>Çetin</t>
  </si>
  <si>
    <t>Şenkul</t>
  </si>
  <si>
    <t>Taylan</t>
  </si>
  <si>
    <t>Cerrahi Tıp Bilimleri</t>
  </si>
  <si>
    <t>Arif</t>
  </si>
  <si>
    <t xml:space="preserve"> Koyun</t>
  </si>
  <si>
    <t xml:space="preserve">Ömer Kamil </t>
  </si>
  <si>
    <t>Örücü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</si>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</sst>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62"/>
    </font>
    <font>
      <sz val="12"/>
      <color indexed="8"/>
      <name val="Times New Roman"/>
      <family val="1"/>
      <charset val="162"/>
    </font>
    <font>
      <sz val="12"/>
      <color indexed="1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5" fontId="0" fillId="2" borderId="1" xfId="0" applyNumberFormat="1" applyFill="1" applyBorder="1" applyAlignment="1">
      <alignment horizontal="center" vertical="center" wrapText="1"/>
    </xf>
    <xf numFmtId="15" fontId="0" fillId="2" borderId="1" xfId="0" applyNumberFormat="1" applyFont="1" applyFill="1" applyBorder="1" applyAlignment="1">
      <alignment horizontal="center" vertical="center" wrapText="1"/>
    </xf>
    <xf numFmtId="17" fontId="0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5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5" fontId="0" fillId="3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15" fontId="0" fillId="3" borderId="3" xfId="0" applyNumberFormat="1" applyFill="1" applyBorder="1" applyAlignment="1">
      <alignment horizontal="center" vertical="center" wrapText="1"/>
    </xf>
    <xf numFmtId="15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Ortak_ERASMUS/YERLE&#350;T&#304;RMELER%202019-%202020/2018-2020%20Ders%20Verme%20Hareketlili&#287;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=SDÜ+ISUBU"/>
      <sheetName val="SDÜ"/>
      <sheetName val="ISUBU"/>
      <sheetName val="Sayfa1"/>
    </sheetNames>
    <sheetDataSet>
      <sheetData sheetId="0"/>
      <sheetData sheetId="1">
        <row r="27">
          <cell r="C27" t="str">
            <v>Yunus Emre</v>
          </cell>
          <cell r="D27" t="str">
            <v>Akbay</v>
          </cell>
          <cell r="F27" t="str">
            <v>İlahiyat Fakültesi</v>
          </cell>
          <cell r="G27" t="str">
            <v>Felsefe ve Din Bilimleri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zoomScale="70" zoomScaleNormal="70" workbookViewId="0">
      <pane ySplit="1" topLeftCell="A32" activePane="bottomLeft" state="frozen"/>
      <selection pane="bottomLeft" sqref="A1:A1048576"/>
    </sheetView>
  </sheetViews>
  <sheetFormatPr defaultRowHeight="15" x14ac:dyDescent="0.25"/>
  <cols>
    <col min="1" max="1" width="13.5703125" customWidth="1"/>
    <col min="2" max="2" width="14" customWidth="1"/>
    <col min="4" max="4" width="15.28515625" customWidth="1"/>
    <col min="9" max="9" width="20.7109375" customWidth="1"/>
    <col min="10" max="10" width="11.85546875" customWidth="1"/>
    <col min="13" max="13" width="19.140625" customWidth="1"/>
  </cols>
  <sheetData>
    <row r="1" spans="1:2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60" x14ac:dyDescent="0.25">
      <c r="A2" s="3" t="s">
        <v>26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32</v>
      </c>
      <c r="H2" s="3" t="s">
        <v>33</v>
      </c>
      <c r="I2" s="4">
        <v>43366.390648148146</v>
      </c>
      <c r="J2" s="3" t="s">
        <v>34</v>
      </c>
      <c r="K2" s="3" t="s">
        <v>35</v>
      </c>
      <c r="L2" s="3">
        <v>95</v>
      </c>
      <c r="M2" s="5">
        <v>36835</v>
      </c>
      <c r="N2" s="3" t="s">
        <v>36</v>
      </c>
      <c r="O2" s="2"/>
      <c r="P2" s="2" t="s">
        <v>37</v>
      </c>
      <c r="Q2" s="2" t="s">
        <v>37</v>
      </c>
      <c r="R2" s="2">
        <v>0</v>
      </c>
      <c r="S2" s="2">
        <v>10</v>
      </c>
      <c r="T2" s="2">
        <f t="shared" ref="T2:T66" si="0">L2*20/100</f>
        <v>19</v>
      </c>
      <c r="U2" s="2"/>
      <c r="V2" s="2">
        <v>10</v>
      </c>
      <c r="W2" s="2">
        <v>50</v>
      </c>
      <c r="X2" s="2" t="s">
        <v>38</v>
      </c>
      <c r="Y2" s="2">
        <f t="shared" ref="Y2:Y66" si="1">S2+T2+U2+V2+W2</f>
        <v>89</v>
      </c>
      <c r="Z2" s="2" t="s">
        <v>39</v>
      </c>
    </row>
    <row r="3" spans="1:26" ht="45" x14ac:dyDescent="0.25">
      <c r="A3" s="3" t="s">
        <v>40</v>
      </c>
      <c r="B3" s="3" t="s">
        <v>41</v>
      </c>
      <c r="C3" s="3" t="s">
        <v>42</v>
      </c>
      <c r="D3" s="3" t="s">
        <v>43</v>
      </c>
      <c r="E3" s="3" t="s">
        <v>30</v>
      </c>
      <c r="F3" s="3" t="s">
        <v>31</v>
      </c>
      <c r="G3" s="3" t="s">
        <v>32</v>
      </c>
      <c r="H3" s="3" t="s">
        <v>33</v>
      </c>
      <c r="I3" s="4">
        <v>43365.795092592591</v>
      </c>
      <c r="J3" s="3" t="s">
        <v>34</v>
      </c>
      <c r="K3" s="3" t="s">
        <v>35</v>
      </c>
      <c r="L3" s="3">
        <v>86.25</v>
      </c>
      <c r="M3" s="6">
        <v>42818</v>
      </c>
      <c r="N3" s="3" t="s">
        <v>36</v>
      </c>
      <c r="O3" s="2" t="s">
        <v>44</v>
      </c>
      <c r="P3" s="2"/>
      <c r="Q3" s="2" t="s">
        <v>37</v>
      </c>
      <c r="R3" s="2">
        <v>0</v>
      </c>
      <c r="S3" s="2">
        <v>10</v>
      </c>
      <c r="T3" s="2">
        <f t="shared" si="0"/>
        <v>17.25</v>
      </c>
      <c r="U3" s="2">
        <v>10</v>
      </c>
      <c r="V3" s="2"/>
      <c r="W3" s="2">
        <v>50</v>
      </c>
      <c r="X3" s="2" t="s">
        <v>38</v>
      </c>
      <c r="Y3" s="2">
        <f t="shared" si="1"/>
        <v>87.25</v>
      </c>
      <c r="Z3" s="2" t="s">
        <v>39</v>
      </c>
    </row>
    <row r="4" spans="1:26" ht="45" x14ac:dyDescent="0.25">
      <c r="A4" s="3" t="s">
        <v>45</v>
      </c>
      <c r="B4" s="3" t="s">
        <v>46</v>
      </c>
      <c r="C4" s="3" t="s">
        <v>47</v>
      </c>
      <c r="D4" s="3" t="s">
        <v>48</v>
      </c>
      <c r="E4" s="3" t="s">
        <v>30</v>
      </c>
      <c r="F4" s="3" t="s">
        <v>31</v>
      </c>
      <c r="G4" s="3" t="s">
        <v>32</v>
      </c>
      <c r="H4" s="3" t="s">
        <v>33</v>
      </c>
      <c r="I4" s="4">
        <v>43364.612256944441</v>
      </c>
      <c r="J4" s="3" t="s">
        <v>34</v>
      </c>
      <c r="K4" s="3" t="s">
        <v>35</v>
      </c>
      <c r="L4" s="3">
        <v>85</v>
      </c>
      <c r="M4" s="5">
        <v>42635</v>
      </c>
      <c r="N4" s="3" t="s">
        <v>36</v>
      </c>
      <c r="O4" s="2" t="s">
        <v>44</v>
      </c>
      <c r="P4" s="2"/>
      <c r="Q4" s="2" t="s">
        <v>37</v>
      </c>
      <c r="R4" s="2">
        <v>0</v>
      </c>
      <c r="S4" s="2">
        <v>10</v>
      </c>
      <c r="T4" s="2">
        <f t="shared" si="0"/>
        <v>17</v>
      </c>
      <c r="U4" s="2">
        <v>10</v>
      </c>
      <c r="V4" s="2"/>
      <c r="W4" s="2">
        <v>50</v>
      </c>
      <c r="X4" s="2" t="s">
        <v>38</v>
      </c>
      <c r="Y4" s="2">
        <f t="shared" si="1"/>
        <v>87</v>
      </c>
      <c r="Z4" s="2" t="s">
        <v>39</v>
      </c>
    </row>
    <row r="5" spans="1:26" ht="60" x14ac:dyDescent="0.25">
      <c r="A5" s="3" t="s">
        <v>49</v>
      </c>
      <c r="B5" s="3" t="s">
        <v>50</v>
      </c>
      <c r="C5" s="3" t="s">
        <v>51</v>
      </c>
      <c r="D5" s="3" t="s">
        <v>52</v>
      </c>
      <c r="E5" s="3" t="s">
        <v>30</v>
      </c>
      <c r="F5" s="3" t="s">
        <v>31</v>
      </c>
      <c r="G5" s="3" t="s">
        <v>32</v>
      </c>
      <c r="H5" s="3" t="s">
        <v>33</v>
      </c>
      <c r="I5" s="4">
        <v>43374.596365740741</v>
      </c>
      <c r="J5" s="3" t="s">
        <v>34</v>
      </c>
      <c r="K5" s="3" t="s">
        <v>35</v>
      </c>
      <c r="L5" s="3">
        <v>80</v>
      </c>
      <c r="M5" s="3">
        <v>2000</v>
      </c>
      <c r="N5" s="3" t="s">
        <v>36</v>
      </c>
      <c r="O5" s="2" t="s">
        <v>44</v>
      </c>
      <c r="P5" s="2" t="s">
        <v>37</v>
      </c>
      <c r="Q5" s="2"/>
      <c r="R5" s="2">
        <v>0</v>
      </c>
      <c r="S5" s="2"/>
      <c r="T5" s="2">
        <f t="shared" si="0"/>
        <v>16</v>
      </c>
      <c r="U5" s="2">
        <v>10</v>
      </c>
      <c r="V5" s="2">
        <v>10</v>
      </c>
      <c r="W5" s="2">
        <v>50</v>
      </c>
      <c r="X5" s="2" t="s">
        <v>38</v>
      </c>
      <c r="Y5" s="2">
        <f t="shared" si="1"/>
        <v>86</v>
      </c>
      <c r="Z5" s="2" t="s">
        <v>39</v>
      </c>
    </row>
    <row r="6" spans="1:26" ht="45" x14ac:dyDescent="0.25">
      <c r="A6" s="3" t="s">
        <v>53</v>
      </c>
      <c r="B6" s="3" t="s">
        <v>54</v>
      </c>
      <c r="C6" s="3" t="s">
        <v>55</v>
      </c>
      <c r="D6" s="3" t="s">
        <v>56</v>
      </c>
      <c r="E6" s="3" t="s">
        <v>30</v>
      </c>
      <c r="F6" s="3" t="s">
        <v>31</v>
      </c>
      <c r="G6" s="3" t="s">
        <v>32</v>
      </c>
      <c r="H6" s="3" t="s">
        <v>33</v>
      </c>
      <c r="I6" s="4">
        <v>43370.530347222222</v>
      </c>
      <c r="J6" s="3" t="s">
        <v>34</v>
      </c>
      <c r="K6" s="3" t="s">
        <v>35</v>
      </c>
      <c r="L6" s="3">
        <v>78.75</v>
      </c>
      <c r="M6" s="7">
        <v>42099</v>
      </c>
      <c r="N6" s="3" t="s">
        <v>36</v>
      </c>
      <c r="O6" s="2" t="s">
        <v>44</v>
      </c>
      <c r="P6" s="2" t="s">
        <v>37</v>
      </c>
      <c r="Q6" s="2"/>
      <c r="R6" s="2">
        <v>0</v>
      </c>
      <c r="S6" s="2"/>
      <c r="T6" s="2">
        <f t="shared" si="0"/>
        <v>15.75</v>
      </c>
      <c r="U6" s="2">
        <v>10</v>
      </c>
      <c r="V6" s="2">
        <v>10</v>
      </c>
      <c r="W6" s="2">
        <v>50</v>
      </c>
      <c r="X6" s="2" t="s">
        <v>38</v>
      </c>
      <c r="Y6" s="2">
        <f t="shared" si="1"/>
        <v>85.75</v>
      </c>
      <c r="Z6" s="2" t="s">
        <v>39</v>
      </c>
    </row>
    <row r="7" spans="1:26" ht="4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30</v>
      </c>
      <c r="F7" s="3" t="s">
        <v>31</v>
      </c>
      <c r="G7" s="3" t="s">
        <v>61</v>
      </c>
      <c r="H7" s="3" t="s">
        <v>33</v>
      </c>
      <c r="I7" s="4">
        <v>43382.620439814811</v>
      </c>
      <c r="J7" s="3" t="s">
        <v>34</v>
      </c>
      <c r="K7" s="3" t="s">
        <v>35</v>
      </c>
      <c r="L7" s="3">
        <v>72.5</v>
      </c>
      <c r="M7" s="7">
        <v>41889</v>
      </c>
      <c r="N7" s="3" t="s">
        <v>36</v>
      </c>
      <c r="O7" s="2" t="s">
        <v>44</v>
      </c>
      <c r="P7" s="2"/>
      <c r="Q7" s="2" t="s">
        <v>37</v>
      </c>
      <c r="R7" s="2">
        <v>0</v>
      </c>
      <c r="S7" s="2">
        <v>10</v>
      </c>
      <c r="T7" s="2">
        <f t="shared" si="0"/>
        <v>14.5</v>
      </c>
      <c r="U7" s="2">
        <v>10</v>
      </c>
      <c r="V7" s="2"/>
      <c r="W7" s="2">
        <v>50</v>
      </c>
      <c r="X7" s="2" t="s">
        <v>38</v>
      </c>
      <c r="Y7" s="2">
        <f t="shared" si="1"/>
        <v>84.5</v>
      </c>
      <c r="Z7" s="2" t="s">
        <v>39</v>
      </c>
    </row>
    <row r="8" spans="1:26" ht="45" x14ac:dyDescent="0.25">
      <c r="A8" s="3" t="s">
        <v>62</v>
      </c>
      <c r="B8" s="3" t="s">
        <v>63</v>
      </c>
      <c r="C8" s="3" t="s">
        <v>42</v>
      </c>
      <c r="D8" s="3" t="s">
        <v>64</v>
      </c>
      <c r="E8" s="3" t="s">
        <v>30</v>
      </c>
      <c r="F8" s="3" t="s">
        <v>31</v>
      </c>
      <c r="G8" s="3" t="s">
        <v>32</v>
      </c>
      <c r="H8" s="3" t="s">
        <v>33</v>
      </c>
      <c r="I8" s="4">
        <v>43387.645914351851</v>
      </c>
      <c r="J8" s="3" t="s">
        <v>34</v>
      </c>
      <c r="K8" s="3" t="s">
        <v>35</v>
      </c>
      <c r="L8" s="3">
        <v>67.5</v>
      </c>
      <c r="M8" s="7">
        <v>39008</v>
      </c>
      <c r="N8" s="3" t="s">
        <v>36</v>
      </c>
      <c r="O8" s="2" t="s">
        <v>44</v>
      </c>
      <c r="P8" s="2" t="s">
        <v>37</v>
      </c>
      <c r="Q8" s="2" t="s">
        <v>37</v>
      </c>
      <c r="R8" s="2">
        <v>1</v>
      </c>
      <c r="S8" s="2">
        <v>10</v>
      </c>
      <c r="T8" s="2">
        <f t="shared" si="0"/>
        <v>13.5</v>
      </c>
      <c r="U8" s="2">
        <v>10</v>
      </c>
      <c r="V8" s="2">
        <v>10</v>
      </c>
      <c r="W8" s="2">
        <v>40</v>
      </c>
      <c r="X8" s="2" t="s">
        <v>38</v>
      </c>
      <c r="Y8" s="2">
        <f t="shared" si="1"/>
        <v>83.5</v>
      </c>
      <c r="Z8" s="2" t="s">
        <v>39</v>
      </c>
    </row>
    <row r="9" spans="1:26" ht="45" x14ac:dyDescent="0.25">
      <c r="A9" s="3" t="s">
        <v>65</v>
      </c>
      <c r="B9" s="3" t="s">
        <v>66</v>
      </c>
      <c r="C9" s="3" t="s">
        <v>42</v>
      </c>
      <c r="D9" s="3" t="s">
        <v>67</v>
      </c>
      <c r="E9" s="3" t="s">
        <v>30</v>
      </c>
      <c r="F9" s="3" t="s">
        <v>31</v>
      </c>
      <c r="G9" s="3" t="s">
        <v>32</v>
      </c>
      <c r="H9" s="3" t="s">
        <v>33</v>
      </c>
      <c r="I9" s="4">
        <v>43388.490046296298</v>
      </c>
      <c r="J9" s="3" t="s">
        <v>34</v>
      </c>
      <c r="K9" s="3" t="s">
        <v>35</v>
      </c>
      <c r="L9" s="3">
        <v>66.25</v>
      </c>
      <c r="M9" s="5">
        <v>38438</v>
      </c>
      <c r="N9" s="3" t="s">
        <v>36</v>
      </c>
      <c r="O9" s="2"/>
      <c r="P9" s="2" t="s">
        <v>37</v>
      </c>
      <c r="Q9" s="2" t="s">
        <v>37</v>
      </c>
      <c r="R9" s="2">
        <v>0</v>
      </c>
      <c r="S9" s="2">
        <v>10</v>
      </c>
      <c r="T9" s="2">
        <f t="shared" si="0"/>
        <v>13.25</v>
      </c>
      <c r="U9" s="2"/>
      <c r="V9" s="2">
        <v>10</v>
      </c>
      <c r="W9" s="2">
        <v>50</v>
      </c>
      <c r="X9" s="2" t="s">
        <v>38</v>
      </c>
      <c r="Y9" s="2">
        <f t="shared" si="1"/>
        <v>83.25</v>
      </c>
      <c r="Z9" s="2" t="s">
        <v>39</v>
      </c>
    </row>
    <row r="10" spans="1:26" ht="45" x14ac:dyDescent="0.25">
      <c r="A10" s="3" t="s">
        <v>68</v>
      </c>
      <c r="B10" s="3" t="s">
        <v>69</v>
      </c>
      <c r="C10" s="3" t="s">
        <v>70</v>
      </c>
      <c r="D10" s="3" t="s">
        <v>71</v>
      </c>
      <c r="E10" s="3" t="s">
        <v>30</v>
      </c>
      <c r="F10" s="3" t="s">
        <v>31</v>
      </c>
      <c r="G10" s="3" t="s">
        <v>61</v>
      </c>
      <c r="H10" s="3" t="s">
        <v>33</v>
      </c>
      <c r="I10" s="4">
        <v>43387.938611111109</v>
      </c>
      <c r="J10" s="3" t="s">
        <v>34</v>
      </c>
      <c r="K10" s="3" t="s">
        <v>35</v>
      </c>
      <c r="L10" s="3">
        <v>93.75</v>
      </c>
      <c r="M10" s="8">
        <v>40685</v>
      </c>
      <c r="N10" s="3" t="s">
        <v>36</v>
      </c>
      <c r="O10" s="2"/>
      <c r="P10" s="2" t="s">
        <v>37</v>
      </c>
      <c r="Q10" s="2" t="s">
        <v>37</v>
      </c>
      <c r="R10" s="2">
        <v>1</v>
      </c>
      <c r="S10" s="2">
        <v>10</v>
      </c>
      <c r="T10" s="2">
        <f t="shared" si="0"/>
        <v>18.75</v>
      </c>
      <c r="U10" s="2"/>
      <c r="V10" s="2">
        <v>10</v>
      </c>
      <c r="W10" s="2">
        <v>40</v>
      </c>
      <c r="X10" s="2" t="s">
        <v>38</v>
      </c>
      <c r="Y10" s="2">
        <f t="shared" si="1"/>
        <v>78.75</v>
      </c>
      <c r="Z10" s="2" t="s">
        <v>39</v>
      </c>
    </row>
    <row r="11" spans="1:26" ht="45" x14ac:dyDescent="0.25">
      <c r="A11" s="3" t="s">
        <v>72</v>
      </c>
      <c r="B11" s="3" t="s">
        <v>73</v>
      </c>
      <c r="C11" s="3" t="s">
        <v>42</v>
      </c>
      <c r="D11" s="3" t="s">
        <v>74</v>
      </c>
      <c r="E11" s="3" t="s">
        <v>30</v>
      </c>
      <c r="F11" s="3" t="s">
        <v>31</v>
      </c>
      <c r="G11" s="3" t="s">
        <v>32</v>
      </c>
      <c r="H11" s="3" t="s">
        <v>33</v>
      </c>
      <c r="I11" s="4">
        <v>43371.610821759255</v>
      </c>
      <c r="J11" s="3" t="s">
        <v>34</v>
      </c>
      <c r="K11" s="3" t="s">
        <v>35</v>
      </c>
      <c r="L11" s="3">
        <v>88.75</v>
      </c>
      <c r="M11" s="3">
        <v>2001</v>
      </c>
      <c r="N11" s="3" t="s">
        <v>36</v>
      </c>
      <c r="O11" s="2" t="s">
        <v>44</v>
      </c>
      <c r="P11" s="2" t="s">
        <v>37</v>
      </c>
      <c r="Q11" s="2"/>
      <c r="R11" s="2">
        <v>1</v>
      </c>
      <c r="S11" s="2"/>
      <c r="T11" s="2">
        <f t="shared" si="0"/>
        <v>17.75</v>
      </c>
      <c r="U11" s="2">
        <v>10</v>
      </c>
      <c r="V11" s="2">
        <v>10</v>
      </c>
      <c r="W11" s="2">
        <v>40</v>
      </c>
      <c r="X11" s="2" t="s">
        <v>38</v>
      </c>
      <c r="Y11" s="2">
        <f t="shared" si="1"/>
        <v>77.75</v>
      </c>
      <c r="Z11" s="2" t="s">
        <v>39</v>
      </c>
    </row>
    <row r="12" spans="1:26" ht="60" x14ac:dyDescent="0.25">
      <c r="A12" s="3" t="s">
        <v>75</v>
      </c>
      <c r="B12" s="3" t="s">
        <v>76</v>
      </c>
      <c r="C12" s="3" t="s">
        <v>28</v>
      </c>
      <c r="D12" s="3" t="s">
        <v>77</v>
      </c>
      <c r="E12" s="3" t="s">
        <v>30</v>
      </c>
      <c r="F12" s="3" t="s">
        <v>31</v>
      </c>
      <c r="G12" s="3" t="s">
        <v>32</v>
      </c>
      <c r="H12" s="3" t="s">
        <v>33</v>
      </c>
      <c r="I12" s="4">
        <v>43375.560601851852</v>
      </c>
      <c r="J12" s="3" t="s">
        <v>34</v>
      </c>
      <c r="K12" s="3" t="s">
        <v>35</v>
      </c>
      <c r="L12" s="3">
        <v>87.5</v>
      </c>
      <c r="M12" s="6">
        <v>43385</v>
      </c>
      <c r="N12" s="3" t="s">
        <v>36</v>
      </c>
      <c r="O12" s="2" t="s">
        <v>44</v>
      </c>
      <c r="P12" s="2"/>
      <c r="Q12" s="2"/>
      <c r="R12" s="2">
        <v>0</v>
      </c>
      <c r="S12" s="2"/>
      <c r="T12" s="2">
        <f t="shared" si="0"/>
        <v>17.5</v>
      </c>
      <c r="U12" s="2">
        <v>10</v>
      </c>
      <c r="V12" s="2"/>
      <c r="W12" s="2">
        <v>50</v>
      </c>
      <c r="X12" s="2" t="s">
        <v>38</v>
      </c>
      <c r="Y12" s="2">
        <f t="shared" si="1"/>
        <v>77.5</v>
      </c>
      <c r="Z12" s="2" t="s">
        <v>39</v>
      </c>
    </row>
    <row r="13" spans="1:26" ht="60" x14ac:dyDescent="0.25">
      <c r="A13" s="3" t="s">
        <v>78</v>
      </c>
      <c r="B13" s="3" t="s">
        <v>79</v>
      </c>
      <c r="C13" s="3" t="s">
        <v>28</v>
      </c>
      <c r="D13" s="3" t="s">
        <v>80</v>
      </c>
      <c r="E13" s="3" t="s">
        <v>30</v>
      </c>
      <c r="F13" s="3" t="s">
        <v>31</v>
      </c>
      <c r="G13" s="3" t="s">
        <v>32</v>
      </c>
      <c r="H13" s="3" t="s">
        <v>33</v>
      </c>
      <c r="I13" s="4">
        <v>43376.693391203698</v>
      </c>
      <c r="J13" s="3" t="s">
        <v>34</v>
      </c>
      <c r="K13" s="3" t="s">
        <v>35</v>
      </c>
      <c r="L13" s="3">
        <v>85</v>
      </c>
      <c r="M13" s="5">
        <v>42943</v>
      </c>
      <c r="N13" s="3" t="s">
        <v>36</v>
      </c>
      <c r="O13" s="2"/>
      <c r="P13" s="2"/>
      <c r="Q13" s="2" t="s">
        <v>37</v>
      </c>
      <c r="R13" s="2">
        <v>0</v>
      </c>
      <c r="S13" s="2">
        <v>10</v>
      </c>
      <c r="T13" s="2">
        <f t="shared" si="0"/>
        <v>17</v>
      </c>
      <c r="U13" s="2"/>
      <c r="V13" s="2"/>
      <c r="W13" s="2">
        <v>50</v>
      </c>
      <c r="X13" s="2" t="s">
        <v>38</v>
      </c>
      <c r="Y13" s="2">
        <f t="shared" si="1"/>
        <v>77</v>
      </c>
      <c r="Z13" s="2" t="s">
        <v>39</v>
      </c>
    </row>
    <row r="14" spans="1:26" ht="45" x14ac:dyDescent="0.25">
      <c r="A14" s="3" t="s">
        <v>81</v>
      </c>
      <c r="B14" s="3" t="s">
        <v>82</v>
      </c>
      <c r="C14" s="3" t="s">
        <v>42</v>
      </c>
      <c r="D14" s="3" t="s">
        <v>83</v>
      </c>
      <c r="E14" s="3" t="s">
        <v>30</v>
      </c>
      <c r="F14" s="3" t="s">
        <v>31</v>
      </c>
      <c r="G14" s="3" t="s">
        <v>32</v>
      </c>
      <c r="H14" s="3" t="s">
        <v>33</v>
      </c>
      <c r="I14" s="4">
        <v>43374.758622685185</v>
      </c>
      <c r="J14" s="3" t="s">
        <v>34</v>
      </c>
      <c r="K14" s="3" t="s">
        <v>35</v>
      </c>
      <c r="L14" s="3">
        <v>82.5</v>
      </c>
      <c r="M14" s="5">
        <v>41518</v>
      </c>
      <c r="N14" s="3" t="s">
        <v>36</v>
      </c>
      <c r="O14" s="2" t="s">
        <v>44</v>
      </c>
      <c r="P14" s="2"/>
      <c r="Q14" s="2"/>
      <c r="R14" s="2">
        <v>0</v>
      </c>
      <c r="S14" s="2"/>
      <c r="T14" s="2">
        <f t="shared" si="0"/>
        <v>16.5</v>
      </c>
      <c r="U14" s="2">
        <v>10</v>
      </c>
      <c r="V14" s="2"/>
      <c r="W14" s="2">
        <v>50</v>
      </c>
      <c r="X14" s="2" t="s">
        <v>38</v>
      </c>
      <c r="Y14" s="2">
        <f t="shared" si="1"/>
        <v>76.5</v>
      </c>
      <c r="Z14" s="2" t="s">
        <v>39</v>
      </c>
    </row>
    <row r="15" spans="1:26" ht="60" x14ac:dyDescent="0.25">
      <c r="A15" s="3" t="s">
        <v>84</v>
      </c>
      <c r="B15" s="3" t="s">
        <v>85</v>
      </c>
      <c r="C15" s="3" t="s">
        <v>28</v>
      </c>
      <c r="D15" s="3" t="s">
        <v>86</v>
      </c>
      <c r="E15" s="3" t="s">
        <v>30</v>
      </c>
      <c r="F15" s="3" t="s">
        <v>31</v>
      </c>
      <c r="G15" s="3" t="s">
        <v>32</v>
      </c>
      <c r="H15" s="3" t="s">
        <v>33</v>
      </c>
      <c r="I15" s="3">
        <v>43367.705474537033</v>
      </c>
      <c r="J15" s="3" t="s">
        <v>34</v>
      </c>
      <c r="K15" s="3" t="s">
        <v>35</v>
      </c>
      <c r="L15" s="3">
        <v>82.5</v>
      </c>
      <c r="M15" s="3">
        <v>42818</v>
      </c>
      <c r="N15" s="3" t="s">
        <v>36</v>
      </c>
      <c r="O15" s="3"/>
      <c r="P15" s="3"/>
      <c r="Q15" s="3" t="s">
        <v>37</v>
      </c>
      <c r="R15" s="3">
        <v>0</v>
      </c>
      <c r="S15" s="3">
        <v>10</v>
      </c>
      <c r="T15" s="3">
        <f t="shared" si="0"/>
        <v>16.5</v>
      </c>
      <c r="U15" s="3"/>
      <c r="V15" s="3"/>
      <c r="W15" s="3">
        <v>50</v>
      </c>
      <c r="X15" s="3" t="s">
        <v>38</v>
      </c>
      <c r="Y15" s="3">
        <f t="shared" si="1"/>
        <v>76.5</v>
      </c>
      <c r="Z15" s="3" t="s">
        <v>39</v>
      </c>
    </row>
    <row r="16" spans="1:26" ht="45" x14ac:dyDescent="0.25">
      <c r="A16" s="3" t="s">
        <v>87</v>
      </c>
      <c r="B16" s="3" t="s">
        <v>88</v>
      </c>
      <c r="C16" s="3" t="s">
        <v>42</v>
      </c>
      <c r="D16" s="3" t="s">
        <v>43</v>
      </c>
      <c r="E16" s="3" t="s">
        <v>30</v>
      </c>
      <c r="F16" s="3" t="s">
        <v>31</v>
      </c>
      <c r="G16" s="3" t="s">
        <v>32</v>
      </c>
      <c r="H16" s="3" t="s">
        <v>33</v>
      </c>
      <c r="I16" s="4">
        <v>43384.618564814817</v>
      </c>
      <c r="J16" s="3" t="s">
        <v>34</v>
      </c>
      <c r="K16" s="3" t="s">
        <v>35</v>
      </c>
      <c r="L16" s="3">
        <v>75</v>
      </c>
      <c r="M16" s="7">
        <v>39733</v>
      </c>
      <c r="N16" s="3" t="s">
        <v>36</v>
      </c>
      <c r="O16" s="2"/>
      <c r="P16" s="2" t="s">
        <v>37</v>
      </c>
      <c r="Q16" s="2"/>
      <c r="R16" s="2">
        <v>0</v>
      </c>
      <c r="S16" s="2"/>
      <c r="T16" s="2">
        <f t="shared" si="0"/>
        <v>15</v>
      </c>
      <c r="U16" s="2"/>
      <c r="V16" s="2">
        <v>10</v>
      </c>
      <c r="W16" s="2">
        <v>50</v>
      </c>
      <c r="X16" s="2" t="s">
        <v>38</v>
      </c>
      <c r="Y16" s="2">
        <f t="shared" si="1"/>
        <v>75</v>
      </c>
      <c r="Z16" s="2" t="s">
        <v>39</v>
      </c>
    </row>
    <row r="17" spans="1:26" ht="45" x14ac:dyDescent="0.25">
      <c r="A17" s="3" t="s">
        <v>89</v>
      </c>
      <c r="B17" s="3" t="s">
        <v>90</v>
      </c>
      <c r="C17" s="3" t="s">
        <v>91</v>
      </c>
      <c r="D17" s="3" t="s">
        <v>92</v>
      </c>
      <c r="E17" s="3" t="s">
        <v>30</v>
      </c>
      <c r="F17" s="3" t="s">
        <v>31</v>
      </c>
      <c r="G17" s="3" t="s">
        <v>32</v>
      </c>
      <c r="H17" s="3" t="s">
        <v>33</v>
      </c>
      <c r="I17" s="4">
        <v>43388.370787037034</v>
      </c>
      <c r="J17" s="3" t="s">
        <v>34</v>
      </c>
      <c r="K17" s="3" t="s">
        <v>35</v>
      </c>
      <c r="L17" s="3">
        <v>73.75</v>
      </c>
      <c r="M17" s="7">
        <v>42260</v>
      </c>
      <c r="N17" s="3" t="s">
        <v>36</v>
      </c>
      <c r="O17" s="2" t="s">
        <v>44</v>
      </c>
      <c r="P17" s="2"/>
      <c r="Q17" s="2"/>
      <c r="R17" s="2">
        <v>0</v>
      </c>
      <c r="S17" s="2"/>
      <c r="T17" s="2">
        <f t="shared" si="0"/>
        <v>14.75</v>
      </c>
      <c r="U17" s="2">
        <v>10</v>
      </c>
      <c r="V17" s="2"/>
      <c r="W17" s="2">
        <v>50</v>
      </c>
      <c r="X17" s="2" t="s">
        <v>38</v>
      </c>
      <c r="Y17" s="2">
        <f t="shared" si="1"/>
        <v>74.75</v>
      </c>
      <c r="Z17" s="2" t="s">
        <v>39</v>
      </c>
    </row>
    <row r="18" spans="1:26" ht="45" x14ac:dyDescent="0.25">
      <c r="A18" s="3" t="s">
        <v>93</v>
      </c>
      <c r="B18" s="3" t="s">
        <v>94</v>
      </c>
      <c r="C18" s="3" t="s">
        <v>70</v>
      </c>
      <c r="D18" s="3" t="s">
        <v>95</v>
      </c>
      <c r="E18" s="3" t="s">
        <v>30</v>
      </c>
      <c r="F18" s="3" t="s">
        <v>31</v>
      </c>
      <c r="G18" s="3" t="s">
        <v>32</v>
      </c>
      <c r="H18" s="3" t="s">
        <v>33</v>
      </c>
      <c r="I18" s="4">
        <v>43366.390462962961</v>
      </c>
      <c r="J18" s="3" t="s">
        <v>34</v>
      </c>
      <c r="K18" s="3" t="s">
        <v>35</v>
      </c>
      <c r="L18" s="3">
        <v>73</v>
      </c>
      <c r="M18" s="9">
        <v>35735</v>
      </c>
      <c r="N18" s="3" t="s">
        <v>36</v>
      </c>
      <c r="O18" s="2"/>
      <c r="P18" s="2" t="s">
        <v>37</v>
      </c>
      <c r="Q18" s="2"/>
      <c r="R18" s="2">
        <v>0</v>
      </c>
      <c r="S18" s="2"/>
      <c r="T18" s="2">
        <f t="shared" si="0"/>
        <v>14.6</v>
      </c>
      <c r="U18" s="2"/>
      <c r="V18" s="2">
        <v>10</v>
      </c>
      <c r="W18" s="2">
        <v>50</v>
      </c>
      <c r="X18" s="2" t="s">
        <v>38</v>
      </c>
      <c r="Y18" s="2">
        <f t="shared" si="1"/>
        <v>74.599999999999994</v>
      </c>
      <c r="Z18" s="2" t="s">
        <v>39</v>
      </c>
    </row>
    <row r="19" spans="1:26" ht="45" x14ac:dyDescent="0.25">
      <c r="A19" s="3" t="s">
        <v>96</v>
      </c>
      <c r="B19" s="3" t="s">
        <v>97</v>
      </c>
      <c r="C19" s="3" t="s">
        <v>42</v>
      </c>
      <c r="D19" s="3" t="s">
        <v>98</v>
      </c>
      <c r="E19" s="3" t="s">
        <v>30</v>
      </c>
      <c r="F19" s="3" t="s">
        <v>31</v>
      </c>
      <c r="G19" s="3" t="s">
        <v>61</v>
      </c>
      <c r="H19" s="3" t="s">
        <v>33</v>
      </c>
      <c r="I19" s="4">
        <v>43374.623055555552</v>
      </c>
      <c r="J19" s="3" t="s">
        <v>34</v>
      </c>
      <c r="K19" s="3" t="s">
        <v>35</v>
      </c>
      <c r="L19" s="3">
        <v>71.25</v>
      </c>
      <c r="M19" s="5">
        <v>39894</v>
      </c>
      <c r="N19" s="3" t="s">
        <v>36</v>
      </c>
      <c r="O19" s="2"/>
      <c r="P19" s="2" t="s">
        <v>37</v>
      </c>
      <c r="Q19" s="2"/>
      <c r="R19" s="2">
        <v>0</v>
      </c>
      <c r="S19" s="2"/>
      <c r="T19" s="2">
        <f t="shared" si="0"/>
        <v>14.25</v>
      </c>
      <c r="U19" s="2"/>
      <c r="V19" s="2">
        <v>10</v>
      </c>
      <c r="W19" s="2">
        <v>50</v>
      </c>
      <c r="X19" s="2" t="s">
        <v>38</v>
      </c>
      <c r="Y19" s="2">
        <f t="shared" si="1"/>
        <v>74.25</v>
      </c>
      <c r="Z19" s="2" t="s">
        <v>39</v>
      </c>
    </row>
    <row r="20" spans="1:26" ht="60" x14ac:dyDescent="0.25">
      <c r="A20" s="3" t="s">
        <v>99</v>
      </c>
      <c r="B20" s="3" t="s">
        <v>100</v>
      </c>
      <c r="C20" s="3" t="s">
        <v>28</v>
      </c>
      <c r="D20" s="3" t="s">
        <v>29</v>
      </c>
      <c r="E20" s="3" t="s">
        <v>30</v>
      </c>
      <c r="F20" s="3" t="s">
        <v>31</v>
      </c>
      <c r="G20" s="3" t="s">
        <v>32</v>
      </c>
      <c r="H20" s="3" t="s">
        <v>33</v>
      </c>
      <c r="I20" s="4">
        <v>43364.922175925924</v>
      </c>
      <c r="J20" s="3" t="s">
        <v>34</v>
      </c>
      <c r="K20" s="3" t="s">
        <v>35</v>
      </c>
      <c r="L20" s="3">
        <v>71</v>
      </c>
      <c r="M20" s="5">
        <v>40517</v>
      </c>
      <c r="N20" s="3" t="s">
        <v>36</v>
      </c>
      <c r="O20" s="2" t="s">
        <v>44</v>
      </c>
      <c r="P20" s="2"/>
      <c r="Q20" s="2"/>
      <c r="R20" s="2">
        <v>0</v>
      </c>
      <c r="S20" s="2"/>
      <c r="T20" s="2">
        <f t="shared" si="0"/>
        <v>14.2</v>
      </c>
      <c r="U20" s="2">
        <v>10</v>
      </c>
      <c r="V20" s="2"/>
      <c r="W20" s="2">
        <v>50</v>
      </c>
      <c r="X20" s="2" t="s">
        <v>38</v>
      </c>
      <c r="Y20" s="2">
        <f t="shared" si="1"/>
        <v>74.2</v>
      </c>
      <c r="Z20" s="2" t="s">
        <v>39</v>
      </c>
    </row>
    <row r="21" spans="1:26" ht="60" x14ac:dyDescent="0.25">
      <c r="A21" s="3" t="s">
        <v>101</v>
      </c>
      <c r="B21" s="3" t="s">
        <v>102</v>
      </c>
      <c r="C21" s="3" t="s">
        <v>28</v>
      </c>
      <c r="D21" s="3" t="s">
        <v>103</v>
      </c>
      <c r="E21" s="3" t="s">
        <v>30</v>
      </c>
      <c r="F21" s="3" t="s">
        <v>31</v>
      </c>
      <c r="G21" s="3" t="s">
        <v>61</v>
      </c>
      <c r="H21" s="3" t="s">
        <v>33</v>
      </c>
      <c r="I21" s="4">
        <v>43364.691666666666</v>
      </c>
      <c r="J21" s="3" t="s">
        <v>34</v>
      </c>
      <c r="K21" s="3" t="s">
        <v>35</v>
      </c>
      <c r="L21" s="3">
        <v>68.75</v>
      </c>
      <c r="M21" s="10">
        <v>42260</v>
      </c>
      <c r="N21" s="3" t="s">
        <v>36</v>
      </c>
      <c r="O21" s="2" t="s">
        <v>44</v>
      </c>
      <c r="P21" s="2"/>
      <c r="Q21" s="2"/>
      <c r="R21" s="2">
        <v>0</v>
      </c>
      <c r="S21" s="2"/>
      <c r="T21" s="2">
        <f t="shared" si="0"/>
        <v>13.75</v>
      </c>
      <c r="U21" s="2">
        <v>10</v>
      </c>
      <c r="V21" s="2"/>
      <c r="W21" s="2">
        <v>50</v>
      </c>
      <c r="X21" s="2" t="s">
        <v>38</v>
      </c>
      <c r="Y21" s="2">
        <f t="shared" si="1"/>
        <v>73.75</v>
      </c>
      <c r="Z21" s="2" t="s">
        <v>39</v>
      </c>
    </row>
    <row r="22" spans="1:26" ht="45" x14ac:dyDescent="0.25">
      <c r="A22" s="3" t="s">
        <v>104</v>
      </c>
      <c r="B22" s="3" t="s">
        <v>105</v>
      </c>
      <c r="C22" s="3" t="s">
        <v>42</v>
      </c>
      <c r="D22" s="3" t="s">
        <v>106</v>
      </c>
      <c r="E22" s="3" t="s">
        <v>30</v>
      </c>
      <c r="F22" s="3" t="s">
        <v>31</v>
      </c>
      <c r="G22" s="3" t="s">
        <v>61</v>
      </c>
      <c r="H22" s="3" t="s">
        <v>33</v>
      </c>
      <c r="I22" s="4">
        <v>43375.141030092593</v>
      </c>
      <c r="J22" s="3" t="s">
        <v>34</v>
      </c>
      <c r="K22" s="3" t="s">
        <v>35</v>
      </c>
      <c r="L22" s="3">
        <v>66.25</v>
      </c>
      <c r="M22" s="7">
        <v>40538</v>
      </c>
      <c r="N22" s="3" t="s">
        <v>36</v>
      </c>
      <c r="O22" s="2" t="s">
        <v>44</v>
      </c>
      <c r="P22" s="2"/>
      <c r="Q22" s="2"/>
      <c r="R22" s="2">
        <v>0</v>
      </c>
      <c r="S22" s="2"/>
      <c r="T22" s="2">
        <f t="shared" si="0"/>
        <v>13.25</v>
      </c>
      <c r="U22" s="2">
        <v>10</v>
      </c>
      <c r="V22" s="2"/>
      <c r="W22" s="2">
        <v>50</v>
      </c>
      <c r="X22" s="2" t="s">
        <v>38</v>
      </c>
      <c r="Y22" s="2">
        <f t="shared" si="1"/>
        <v>73.25</v>
      </c>
      <c r="Z22" s="2" t="s">
        <v>39</v>
      </c>
    </row>
    <row r="23" spans="1:26" ht="45" x14ac:dyDescent="0.25">
      <c r="A23" s="3" t="s">
        <v>107</v>
      </c>
      <c r="B23" s="3" t="s">
        <v>108</v>
      </c>
      <c r="C23" s="3" t="s">
        <v>109</v>
      </c>
      <c r="D23" s="3" t="s">
        <v>110</v>
      </c>
      <c r="E23" s="3" t="s">
        <v>30</v>
      </c>
      <c r="F23" s="3" t="s">
        <v>31</v>
      </c>
      <c r="G23" s="3" t="s">
        <v>32</v>
      </c>
      <c r="H23" s="3" t="s">
        <v>33</v>
      </c>
      <c r="I23" s="4">
        <v>43365.628819444442</v>
      </c>
      <c r="J23" s="3" t="s">
        <v>34</v>
      </c>
      <c r="K23" s="3" t="s">
        <v>35</v>
      </c>
      <c r="L23" s="3">
        <v>66</v>
      </c>
      <c r="M23" s="5">
        <v>40139</v>
      </c>
      <c r="N23" s="3" t="s">
        <v>36</v>
      </c>
      <c r="O23" s="2"/>
      <c r="P23" s="2" t="s">
        <v>37</v>
      </c>
      <c r="Q23" s="2" t="s">
        <v>37</v>
      </c>
      <c r="R23" s="2">
        <v>1</v>
      </c>
      <c r="S23" s="2">
        <v>10</v>
      </c>
      <c r="T23" s="2">
        <f t="shared" si="0"/>
        <v>13.2</v>
      </c>
      <c r="U23" s="2"/>
      <c r="V23" s="2">
        <v>10</v>
      </c>
      <c r="W23" s="2">
        <v>40</v>
      </c>
      <c r="X23" s="2" t="s">
        <v>38</v>
      </c>
      <c r="Y23" s="2">
        <f t="shared" si="1"/>
        <v>73.2</v>
      </c>
      <c r="Z23" s="2" t="s">
        <v>39</v>
      </c>
    </row>
    <row r="24" spans="1:26" ht="45" x14ac:dyDescent="0.25">
      <c r="A24" s="3" t="s">
        <v>111</v>
      </c>
      <c r="B24" s="3" t="s">
        <v>112</v>
      </c>
      <c r="C24" s="3" t="s">
        <v>70</v>
      </c>
      <c r="D24" s="3" t="s">
        <v>113</v>
      </c>
      <c r="E24" s="3" t="s">
        <v>30</v>
      </c>
      <c r="F24" s="3" t="s">
        <v>31</v>
      </c>
      <c r="G24" s="3" t="s">
        <v>61</v>
      </c>
      <c r="H24" s="3" t="s">
        <v>114</v>
      </c>
      <c r="I24" s="4">
        <v>43384.465138888889</v>
      </c>
      <c r="J24" s="3" t="s">
        <v>34</v>
      </c>
      <c r="K24" s="3" t="s">
        <v>35</v>
      </c>
      <c r="L24" s="3">
        <v>65</v>
      </c>
      <c r="M24" s="5">
        <v>39208</v>
      </c>
      <c r="N24" s="3" t="s">
        <v>115</v>
      </c>
      <c r="O24" s="2"/>
      <c r="P24" s="2" t="s">
        <v>37</v>
      </c>
      <c r="Q24" s="2"/>
      <c r="R24" s="2">
        <v>0</v>
      </c>
      <c r="S24" s="2"/>
      <c r="T24" s="2">
        <f t="shared" si="0"/>
        <v>13</v>
      </c>
      <c r="U24" s="2"/>
      <c r="V24" s="2">
        <v>10</v>
      </c>
      <c r="W24" s="2">
        <v>50</v>
      </c>
      <c r="X24" s="2" t="s">
        <v>38</v>
      </c>
      <c r="Y24" s="2">
        <f t="shared" si="1"/>
        <v>73</v>
      </c>
      <c r="Z24" s="2" t="s">
        <v>39</v>
      </c>
    </row>
    <row r="25" spans="1:26" ht="60" x14ac:dyDescent="0.25">
      <c r="A25" s="3" t="s">
        <v>116</v>
      </c>
      <c r="B25" s="3" t="s">
        <v>117</v>
      </c>
      <c r="C25" s="3" t="s">
        <v>28</v>
      </c>
      <c r="D25" s="3" t="s">
        <v>118</v>
      </c>
      <c r="E25" s="3" t="s">
        <v>30</v>
      </c>
      <c r="F25" s="3" t="s">
        <v>31</v>
      </c>
      <c r="G25" s="3" t="s">
        <v>61</v>
      </c>
      <c r="H25" s="3" t="s">
        <v>33</v>
      </c>
      <c r="I25" s="4">
        <v>43388.600601851853</v>
      </c>
      <c r="J25" s="3" t="s">
        <v>34</v>
      </c>
      <c r="K25" s="3" t="s">
        <v>35</v>
      </c>
      <c r="L25" s="3">
        <v>65</v>
      </c>
      <c r="M25" s="3" t="s">
        <v>35</v>
      </c>
      <c r="N25" s="3" t="s">
        <v>35</v>
      </c>
      <c r="O25" s="2"/>
      <c r="P25" s="2" t="s">
        <v>37</v>
      </c>
      <c r="Q25" s="2" t="s">
        <v>37</v>
      </c>
      <c r="R25" s="2">
        <v>1</v>
      </c>
      <c r="S25" s="2">
        <v>10</v>
      </c>
      <c r="T25" s="2">
        <f t="shared" si="0"/>
        <v>13</v>
      </c>
      <c r="U25" s="2"/>
      <c r="V25" s="2">
        <v>10</v>
      </c>
      <c r="W25" s="2">
        <v>40</v>
      </c>
      <c r="X25" s="2" t="s">
        <v>38</v>
      </c>
      <c r="Y25" s="2">
        <f t="shared" si="1"/>
        <v>73</v>
      </c>
      <c r="Z25" s="2" t="s">
        <v>39</v>
      </c>
    </row>
    <row r="26" spans="1:26" ht="45" x14ac:dyDescent="0.25">
      <c r="A26" s="24" t="s">
        <v>119</v>
      </c>
      <c r="B26" s="24" t="s">
        <v>120</v>
      </c>
      <c r="C26" s="24" t="s">
        <v>121</v>
      </c>
      <c r="D26" s="24" t="s">
        <v>122</v>
      </c>
      <c r="E26" s="24" t="s">
        <v>30</v>
      </c>
      <c r="F26" s="24" t="s">
        <v>31</v>
      </c>
      <c r="G26" s="24" t="s">
        <v>32</v>
      </c>
      <c r="H26" s="24" t="s">
        <v>33</v>
      </c>
      <c r="I26" s="25">
        <v>43364.590150462958</v>
      </c>
      <c r="J26" s="24" t="s">
        <v>34</v>
      </c>
      <c r="K26" s="24" t="s">
        <v>35</v>
      </c>
      <c r="L26" s="24">
        <v>53</v>
      </c>
      <c r="M26" s="24" t="s">
        <v>123</v>
      </c>
      <c r="N26" s="12" t="s">
        <v>36</v>
      </c>
      <c r="O26" s="11"/>
      <c r="P26" s="11"/>
      <c r="Q26" s="11" t="s">
        <v>37</v>
      </c>
      <c r="R26" s="11">
        <v>0</v>
      </c>
      <c r="S26" s="11">
        <v>10</v>
      </c>
      <c r="T26" s="11">
        <f t="shared" si="0"/>
        <v>10.6</v>
      </c>
      <c r="U26" s="11"/>
      <c r="V26" s="11"/>
      <c r="W26" s="11">
        <v>50</v>
      </c>
      <c r="X26" s="11" t="s">
        <v>38</v>
      </c>
      <c r="Y26" s="11">
        <f t="shared" si="1"/>
        <v>70.599999999999994</v>
      </c>
      <c r="Z26" s="11" t="s">
        <v>124</v>
      </c>
    </row>
    <row r="27" spans="1:26" s="33" customFormat="1" ht="45" x14ac:dyDescent="0.25">
      <c r="A27" s="12" t="str">
        <f>[1]SDÜ!C27</f>
        <v>Yunus Emre</v>
      </c>
      <c r="B27" s="12" t="str">
        <f>[1]SDÜ!D27</f>
        <v>Akbay</v>
      </c>
      <c r="C27" s="12" t="str">
        <f>[1]SDÜ!F27</f>
        <v>İlahiyat Fakültesi</v>
      </c>
      <c r="D27" s="12" t="str">
        <f>[1]SDÜ!G27</f>
        <v>Felsefe ve Din Bilimleri</v>
      </c>
      <c r="E27" s="27" t="s">
        <v>30</v>
      </c>
      <c r="F27" s="19" t="s">
        <v>31</v>
      </c>
      <c r="G27" s="19" t="s">
        <v>61</v>
      </c>
      <c r="H27" s="27" t="s">
        <v>114</v>
      </c>
      <c r="I27" s="20">
        <v>43370.68137731481</v>
      </c>
      <c r="J27" s="19" t="s">
        <v>34</v>
      </c>
      <c r="K27" s="12"/>
      <c r="L27" s="27">
        <v>92.5</v>
      </c>
      <c r="M27" s="32">
        <v>41889</v>
      </c>
      <c r="N27" s="27" t="s">
        <v>36</v>
      </c>
      <c r="O27" s="27" t="s">
        <v>232</v>
      </c>
      <c r="P27" s="11"/>
      <c r="Q27" s="11"/>
      <c r="R27" s="28">
        <v>0</v>
      </c>
      <c r="S27" s="28"/>
      <c r="T27" s="11">
        <f t="shared" si="0"/>
        <v>18.5</v>
      </c>
      <c r="U27" s="11"/>
      <c r="V27" s="11"/>
      <c r="W27" s="28">
        <v>50</v>
      </c>
      <c r="X27" s="28" t="s">
        <v>38</v>
      </c>
      <c r="Y27" s="28">
        <f t="shared" si="1"/>
        <v>68.5</v>
      </c>
      <c r="Z27" s="11" t="s">
        <v>124</v>
      </c>
    </row>
    <row r="28" spans="1:26" ht="45" x14ac:dyDescent="0.25">
      <c r="A28" s="29" t="s">
        <v>62</v>
      </c>
      <c r="B28" s="29" t="s">
        <v>125</v>
      </c>
      <c r="C28" s="29" t="s">
        <v>55</v>
      </c>
      <c r="D28" s="29" t="s">
        <v>56</v>
      </c>
      <c r="E28" s="29" t="s">
        <v>30</v>
      </c>
      <c r="F28" s="29" t="s">
        <v>31</v>
      </c>
      <c r="G28" s="29" t="s">
        <v>32</v>
      </c>
      <c r="H28" s="29" t="s">
        <v>33</v>
      </c>
      <c r="I28" s="30">
        <v>43370.546087962961</v>
      </c>
      <c r="J28" s="29" t="s">
        <v>34</v>
      </c>
      <c r="K28" s="29" t="s">
        <v>35</v>
      </c>
      <c r="L28" s="29">
        <v>92.5</v>
      </c>
      <c r="M28" s="31">
        <v>41518</v>
      </c>
      <c r="N28" s="12" t="s">
        <v>36</v>
      </c>
      <c r="O28" s="11"/>
      <c r="P28" s="11"/>
      <c r="Q28" s="11"/>
      <c r="R28" s="11">
        <v>0</v>
      </c>
      <c r="S28" s="11"/>
      <c r="T28" s="11">
        <f t="shared" si="0"/>
        <v>18.5</v>
      </c>
      <c r="U28" s="11"/>
      <c r="V28" s="11"/>
      <c r="W28" s="11">
        <v>50</v>
      </c>
      <c r="X28" s="11" t="s">
        <v>38</v>
      </c>
      <c r="Y28" s="11">
        <f t="shared" si="1"/>
        <v>68.5</v>
      </c>
      <c r="Z28" s="11" t="s">
        <v>124</v>
      </c>
    </row>
    <row r="29" spans="1:26" ht="60" x14ac:dyDescent="0.25">
      <c r="A29" s="12" t="s">
        <v>126</v>
      </c>
      <c r="B29" s="12" t="s">
        <v>127</v>
      </c>
      <c r="C29" s="12" t="s">
        <v>28</v>
      </c>
      <c r="D29" s="12" t="s">
        <v>118</v>
      </c>
      <c r="E29" s="12" t="s">
        <v>30</v>
      </c>
      <c r="F29" s="12" t="s">
        <v>31</v>
      </c>
      <c r="G29" s="12" t="s">
        <v>32</v>
      </c>
      <c r="H29" s="12" t="s">
        <v>33</v>
      </c>
      <c r="I29" s="13">
        <v>43388.460231481477</v>
      </c>
      <c r="J29" s="12" t="s">
        <v>34</v>
      </c>
      <c r="K29" s="12" t="s">
        <v>35</v>
      </c>
      <c r="L29" s="12">
        <v>87.5</v>
      </c>
      <c r="M29" s="14">
        <v>40550</v>
      </c>
      <c r="N29" s="12" t="s">
        <v>36</v>
      </c>
      <c r="O29" s="11"/>
      <c r="P29" s="11"/>
      <c r="Q29" s="11"/>
      <c r="R29" s="11">
        <v>0</v>
      </c>
      <c r="S29" s="11"/>
      <c r="T29" s="11">
        <f t="shared" si="0"/>
        <v>17.5</v>
      </c>
      <c r="U29" s="11"/>
      <c r="V29" s="11"/>
      <c r="W29" s="11">
        <v>50</v>
      </c>
      <c r="X29" s="11" t="s">
        <v>38</v>
      </c>
      <c r="Y29" s="11">
        <f t="shared" si="1"/>
        <v>67.5</v>
      </c>
      <c r="Z29" s="11" t="s">
        <v>124</v>
      </c>
    </row>
    <row r="30" spans="1:26" ht="60" x14ac:dyDescent="0.25">
      <c r="A30" s="12" t="s">
        <v>128</v>
      </c>
      <c r="B30" s="12" t="s">
        <v>129</v>
      </c>
      <c r="C30" s="12" t="s">
        <v>28</v>
      </c>
      <c r="D30" s="12" t="s">
        <v>29</v>
      </c>
      <c r="E30" s="12" t="s">
        <v>30</v>
      </c>
      <c r="F30" s="12" t="s">
        <v>31</v>
      </c>
      <c r="G30" s="12" t="s">
        <v>32</v>
      </c>
      <c r="H30" s="12" t="s">
        <v>33</v>
      </c>
      <c r="I30" s="13">
        <v>43383.60423611111</v>
      </c>
      <c r="J30" s="12" t="s">
        <v>34</v>
      </c>
      <c r="K30" s="12" t="s">
        <v>35</v>
      </c>
      <c r="L30" s="12">
        <v>87.5</v>
      </c>
      <c r="M30" s="15">
        <v>39178</v>
      </c>
      <c r="N30" s="12" t="s">
        <v>36</v>
      </c>
      <c r="O30" s="11"/>
      <c r="P30" s="11"/>
      <c r="Q30" s="11"/>
      <c r="R30" s="11">
        <v>0</v>
      </c>
      <c r="S30" s="11"/>
      <c r="T30" s="11">
        <f t="shared" si="0"/>
        <v>17.5</v>
      </c>
      <c r="U30" s="11"/>
      <c r="V30" s="11"/>
      <c r="W30" s="11">
        <v>50</v>
      </c>
      <c r="X30" s="11" t="s">
        <v>38</v>
      </c>
      <c r="Y30" s="11">
        <f t="shared" si="1"/>
        <v>67.5</v>
      </c>
      <c r="Z30" s="11" t="s">
        <v>124</v>
      </c>
    </row>
    <row r="31" spans="1:26" ht="60" x14ac:dyDescent="0.25">
      <c r="A31" s="12" t="s">
        <v>130</v>
      </c>
      <c r="B31" s="12" t="s">
        <v>131</v>
      </c>
      <c r="C31" s="12" t="s">
        <v>51</v>
      </c>
      <c r="D31" s="12" t="s">
        <v>132</v>
      </c>
      <c r="E31" s="12" t="s">
        <v>30</v>
      </c>
      <c r="F31" s="12" t="s">
        <v>31</v>
      </c>
      <c r="G31" s="12" t="s">
        <v>32</v>
      </c>
      <c r="H31" s="12" t="s">
        <v>33</v>
      </c>
      <c r="I31" s="13">
        <v>43368.400254629625</v>
      </c>
      <c r="J31" s="12" t="s">
        <v>34</v>
      </c>
      <c r="K31" s="12" t="s">
        <v>35</v>
      </c>
      <c r="L31" s="12">
        <v>86.25</v>
      </c>
      <c r="M31" s="15">
        <v>38697</v>
      </c>
      <c r="N31" s="12" t="s">
        <v>36</v>
      </c>
      <c r="O31" s="11"/>
      <c r="P31" s="11"/>
      <c r="Q31" s="11"/>
      <c r="R31" s="11">
        <v>0</v>
      </c>
      <c r="S31" s="11"/>
      <c r="T31" s="11">
        <f t="shared" si="0"/>
        <v>17.25</v>
      </c>
      <c r="U31" s="11"/>
      <c r="V31" s="11"/>
      <c r="W31" s="11">
        <v>50</v>
      </c>
      <c r="X31" s="11" t="s">
        <v>38</v>
      </c>
      <c r="Y31" s="11">
        <f t="shared" si="1"/>
        <v>67.25</v>
      </c>
      <c r="Z31" s="11" t="s">
        <v>124</v>
      </c>
    </row>
    <row r="32" spans="1:26" ht="60" x14ac:dyDescent="0.25">
      <c r="A32" s="12" t="s">
        <v>133</v>
      </c>
      <c r="B32" s="12" t="s">
        <v>134</v>
      </c>
      <c r="C32" s="12" t="s">
        <v>42</v>
      </c>
      <c r="D32" s="12" t="s">
        <v>135</v>
      </c>
      <c r="E32" s="12" t="s">
        <v>30</v>
      </c>
      <c r="F32" s="12" t="s">
        <v>31</v>
      </c>
      <c r="G32" s="12" t="s">
        <v>32</v>
      </c>
      <c r="H32" s="12" t="s">
        <v>33</v>
      </c>
      <c r="I32" s="13">
        <v>43385.636898148143</v>
      </c>
      <c r="J32" s="12" t="s">
        <v>34</v>
      </c>
      <c r="K32" s="12" t="s">
        <v>35</v>
      </c>
      <c r="L32" s="12">
        <v>85</v>
      </c>
      <c r="M32" s="15">
        <v>33188</v>
      </c>
      <c r="N32" s="12" t="s">
        <v>36</v>
      </c>
      <c r="O32" s="11"/>
      <c r="P32" s="11"/>
      <c r="Q32" s="11" t="s">
        <v>37</v>
      </c>
      <c r="R32" s="11">
        <v>1</v>
      </c>
      <c r="S32" s="11">
        <v>10</v>
      </c>
      <c r="T32" s="11">
        <f t="shared" si="0"/>
        <v>17</v>
      </c>
      <c r="U32" s="11"/>
      <c r="V32" s="11"/>
      <c r="W32" s="11">
        <v>40</v>
      </c>
      <c r="X32" s="11" t="s">
        <v>136</v>
      </c>
      <c r="Y32" s="11">
        <f t="shared" si="1"/>
        <v>67</v>
      </c>
      <c r="Z32" s="11" t="s">
        <v>124</v>
      </c>
    </row>
    <row r="33" spans="1:26" ht="45" x14ac:dyDescent="0.25">
      <c r="A33" s="12" t="s">
        <v>137</v>
      </c>
      <c r="B33" s="12" t="s">
        <v>138</v>
      </c>
      <c r="C33" s="12" t="s">
        <v>42</v>
      </c>
      <c r="D33" s="12" t="s">
        <v>64</v>
      </c>
      <c r="E33" s="12" t="s">
        <v>30</v>
      </c>
      <c r="F33" s="12" t="s">
        <v>31</v>
      </c>
      <c r="G33" s="12" t="s">
        <v>32</v>
      </c>
      <c r="H33" s="12" t="s">
        <v>33</v>
      </c>
      <c r="I33" s="13">
        <v>43367.695659722223</v>
      </c>
      <c r="J33" s="12" t="s">
        <v>34</v>
      </c>
      <c r="K33" s="12" t="s">
        <v>35</v>
      </c>
      <c r="L33" s="12">
        <v>85</v>
      </c>
      <c r="M33" s="16">
        <v>42943</v>
      </c>
      <c r="N33" s="12" t="s">
        <v>36</v>
      </c>
      <c r="O33" s="11"/>
      <c r="P33" s="11"/>
      <c r="Q33" s="11" t="s">
        <v>37</v>
      </c>
      <c r="R33" s="11">
        <v>1</v>
      </c>
      <c r="S33" s="11">
        <v>10</v>
      </c>
      <c r="T33" s="11">
        <f t="shared" si="0"/>
        <v>17</v>
      </c>
      <c r="U33" s="11"/>
      <c r="V33" s="11"/>
      <c r="W33" s="11">
        <v>40</v>
      </c>
      <c r="X33" s="11" t="s">
        <v>38</v>
      </c>
      <c r="Y33" s="11">
        <f t="shared" si="1"/>
        <v>67</v>
      </c>
      <c r="Z33" s="11" t="s">
        <v>124</v>
      </c>
    </row>
    <row r="34" spans="1:26" ht="60" x14ac:dyDescent="0.25">
      <c r="A34" s="12" t="s">
        <v>139</v>
      </c>
      <c r="B34" s="12" t="s">
        <v>140</v>
      </c>
      <c r="C34" s="12" t="s">
        <v>51</v>
      </c>
      <c r="D34" s="12" t="s">
        <v>141</v>
      </c>
      <c r="E34" s="12" t="s">
        <v>30</v>
      </c>
      <c r="F34" s="12" t="s">
        <v>31</v>
      </c>
      <c r="G34" s="12" t="s">
        <v>32</v>
      </c>
      <c r="H34" s="12" t="s">
        <v>33</v>
      </c>
      <c r="I34" s="13">
        <v>43388.352847222217</v>
      </c>
      <c r="J34" s="12" t="s">
        <v>34</v>
      </c>
      <c r="K34" s="12" t="s">
        <v>35</v>
      </c>
      <c r="L34" s="12">
        <v>83.75</v>
      </c>
      <c r="M34" s="17">
        <v>37725</v>
      </c>
      <c r="N34" s="12" t="s">
        <v>36</v>
      </c>
      <c r="O34" s="11"/>
      <c r="P34" s="11"/>
      <c r="Q34" s="11"/>
      <c r="R34" s="11">
        <v>0</v>
      </c>
      <c r="S34" s="11"/>
      <c r="T34" s="11">
        <f t="shared" si="0"/>
        <v>16.75</v>
      </c>
      <c r="U34" s="11"/>
      <c r="V34" s="11"/>
      <c r="W34" s="11">
        <v>50</v>
      </c>
      <c r="X34" s="11" t="s">
        <v>38</v>
      </c>
      <c r="Y34" s="11">
        <f t="shared" si="1"/>
        <v>66.75</v>
      </c>
      <c r="Z34" s="11" t="s">
        <v>124</v>
      </c>
    </row>
    <row r="35" spans="1:26" ht="45" x14ac:dyDescent="0.25">
      <c r="A35" s="12" t="s">
        <v>142</v>
      </c>
      <c r="B35" s="12" t="s">
        <v>143</v>
      </c>
      <c r="C35" s="12" t="s">
        <v>91</v>
      </c>
      <c r="D35" s="12" t="s">
        <v>144</v>
      </c>
      <c r="E35" s="12" t="s">
        <v>30</v>
      </c>
      <c r="F35" s="12" t="s">
        <v>31</v>
      </c>
      <c r="G35" s="12" t="s">
        <v>32</v>
      </c>
      <c r="H35" s="12" t="s">
        <v>33</v>
      </c>
      <c r="I35" s="13">
        <v>43387.846574074072</v>
      </c>
      <c r="J35" s="12" t="s">
        <v>34</v>
      </c>
      <c r="K35" s="12" t="s">
        <v>35</v>
      </c>
      <c r="L35" s="12">
        <v>82.5</v>
      </c>
      <c r="M35" s="15">
        <v>42799</v>
      </c>
      <c r="N35" s="12" t="s">
        <v>36</v>
      </c>
      <c r="O35" s="11"/>
      <c r="P35" s="11"/>
      <c r="Q35" s="11"/>
      <c r="R35" s="11">
        <v>0</v>
      </c>
      <c r="S35" s="11"/>
      <c r="T35" s="11">
        <f t="shared" si="0"/>
        <v>16.5</v>
      </c>
      <c r="U35" s="11"/>
      <c r="V35" s="11"/>
      <c r="W35" s="11">
        <v>50</v>
      </c>
      <c r="X35" s="11" t="s">
        <v>38</v>
      </c>
      <c r="Y35" s="11">
        <f t="shared" si="1"/>
        <v>66.5</v>
      </c>
      <c r="Z35" s="11" t="s">
        <v>124</v>
      </c>
    </row>
    <row r="36" spans="1:26" ht="60" x14ac:dyDescent="0.25">
      <c r="A36" s="12" t="s">
        <v>145</v>
      </c>
      <c r="B36" s="12" t="s">
        <v>146</v>
      </c>
      <c r="C36" s="12" t="s">
        <v>28</v>
      </c>
      <c r="D36" s="12" t="s">
        <v>80</v>
      </c>
      <c r="E36" s="12" t="s">
        <v>30</v>
      </c>
      <c r="F36" s="12" t="s">
        <v>31</v>
      </c>
      <c r="G36" s="12" t="s">
        <v>32</v>
      </c>
      <c r="H36" s="12" t="s">
        <v>33</v>
      </c>
      <c r="I36" s="13">
        <v>43377.649942129625</v>
      </c>
      <c r="J36" s="12" t="s">
        <v>34</v>
      </c>
      <c r="K36" s="12" t="s">
        <v>35</v>
      </c>
      <c r="L36" s="12">
        <v>82.5</v>
      </c>
      <c r="M36" s="14">
        <v>41067</v>
      </c>
      <c r="N36" s="12" t="s">
        <v>36</v>
      </c>
      <c r="O36" s="11"/>
      <c r="P36" s="11"/>
      <c r="Q36" s="11"/>
      <c r="R36" s="11">
        <v>0</v>
      </c>
      <c r="S36" s="11"/>
      <c r="T36" s="11">
        <f t="shared" si="0"/>
        <v>16.5</v>
      </c>
      <c r="U36" s="11"/>
      <c r="V36" s="11"/>
      <c r="W36" s="11">
        <v>50</v>
      </c>
      <c r="X36" s="11" t="s">
        <v>38</v>
      </c>
      <c r="Y36" s="11">
        <f t="shared" si="1"/>
        <v>66.5</v>
      </c>
      <c r="Z36" s="11" t="s">
        <v>124</v>
      </c>
    </row>
    <row r="37" spans="1:26" ht="45" x14ac:dyDescent="0.25">
      <c r="A37" s="19" t="s">
        <v>147</v>
      </c>
      <c r="B37" s="19" t="s">
        <v>148</v>
      </c>
      <c r="C37" s="19" t="s">
        <v>70</v>
      </c>
      <c r="D37" s="19" t="s">
        <v>149</v>
      </c>
      <c r="E37" s="19" t="s">
        <v>30</v>
      </c>
      <c r="F37" s="19" t="s">
        <v>31</v>
      </c>
      <c r="G37" s="19" t="s">
        <v>32</v>
      </c>
      <c r="H37" s="19" t="s">
        <v>33</v>
      </c>
      <c r="I37" s="20">
        <v>43368.647303240738</v>
      </c>
      <c r="J37" s="19" t="s">
        <v>34</v>
      </c>
      <c r="K37" s="19" t="s">
        <v>35</v>
      </c>
      <c r="L37" s="19">
        <v>80</v>
      </c>
      <c r="M37" s="21">
        <v>39166</v>
      </c>
      <c r="N37" s="19" t="s">
        <v>36</v>
      </c>
      <c r="O37" s="18" t="s">
        <v>44</v>
      </c>
      <c r="P37" s="18" t="s">
        <v>37</v>
      </c>
      <c r="Q37" s="18" t="s">
        <v>37</v>
      </c>
      <c r="R37" s="18">
        <v>3</v>
      </c>
      <c r="S37" s="18">
        <v>10</v>
      </c>
      <c r="T37" s="18">
        <f t="shared" si="0"/>
        <v>16</v>
      </c>
      <c r="U37" s="18">
        <v>10</v>
      </c>
      <c r="V37" s="18">
        <v>10</v>
      </c>
      <c r="W37" s="18">
        <v>20</v>
      </c>
      <c r="X37" s="18" t="s">
        <v>38</v>
      </c>
      <c r="Y37" s="18">
        <f t="shared" si="1"/>
        <v>66</v>
      </c>
      <c r="Z37" s="18" t="s">
        <v>124</v>
      </c>
    </row>
    <row r="38" spans="1:26" ht="45" x14ac:dyDescent="0.25">
      <c r="A38" s="12" t="s">
        <v>150</v>
      </c>
      <c r="B38" s="12" t="s">
        <v>151</v>
      </c>
      <c r="C38" s="12" t="s">
        <v>70</v>
      </c>
      <c r="D38" s="12" t="s">
        <v>152</v>
      </c>
      <c r="E38" s="12" t="s">
        <v>30</v>
      </c>
      <c r="F38" s="12" t="s">
        <v>31</v>
      </c>
      <c r="G38" s="12" t="s">
        <v>32</v>
      </c>
      <c r="H38" s="12" t="s">
        <v>33</v>
      </c>
      <c r="I38" s="13">
        <v>43377.717013888891</v>
      </c>
      <c r="J38" s="12" t="s">
        <v>34</v>
      </c>
      <c r="K38" s="12" t="s">
        <v>35</v>
      </c>
      <c r="L38" s="12">
        <v>80</v>
      </c>
      <c r="M38" s="12">
        <v>2000</v>
      </c>
      <c r="N38" s="12" t="s">
        <v>36</v>
      </c>
      <c r="O38" s="11"/>
      <c r="P38" s="11"/>
      <c r="Q38" s="11"/>
      <c r="R38" s="11">
        <v>0</v>
      </c>
      <c r="S38" s="11"/>
      <c r="T38" s="11">
        <f t="shared" si="0"/>
        <v>16</v>
      </c>
      <c r="U38" s="11"/>
      <c r="V38" s="11"/>
      <c r="W38" s="11">
        <v>50</v>
      </c>
      <c r="X38" s="11" t="s">
        <v>38</v>
      </c>
      <c r="Y38" s="11">
        <f t="shared" si="1"/>
        <v>66</v>
      </c>
      <c r="Z38" s="11" t="s">
        <v>124</v>
      </c>
    </row>
    <row r="39" spans="1:26" ht="45" x14ac:dyDescent="0.25">
      <c r="A39" s="12" t="s">
        <v>153</v>
      </c>
      <c r="B39" s="12" t="s">
        <v>154</v>
      </c>
      <c r="C39" s="12" t="s">
        <v>42</v>
      </c>
      <c r="D39" s="12" t="s">
        <v>155</v>
      </c>
      <c r="E39" s="12" t="s">
        <v>30</v>
      </c>
      <c r="F39" s="12" t="s">
        <v>31</v>
      </c>
      <c r="G39" s="12" t="s">
        <v>61</v>
      </c>
      <c r="H39" s="12" t="s">
        <v>114</v>
      </c>
      <c r="I39" s="13">
        <v>43386.775370370371</v>
      </c>
      <c r="J39" s="12" t="s">
        <v>34</v>
      </c>
      <c r="K39" s="12" t="s">
        <v>35</v>
      </c>
      <c r="L39" s="12">
        <v>76.25</v>
      </c>
      <c r="M39" s="16">
        <v>43063</v>
      </c>
      <c r="N39" s="12" t="s">
        <v>36</v>
      </c>
      <c r="O39" s="11"/>
      <c r="P39" s="11"/>
      <c r="Q39" s="11"/>
      <c r="R39" s="11">
        <v>0</v>
      </c>
      <c r="S39" s="11"/>
      <c r="T39" s="11">
        <f t="shared" si="0"/>
        <v>15.25</v>
      </c>
      <c r="U39" s="11"/>
      <c r="V39" s="11"/>
      <c r="W39" s="11">
        <v>50</v>
      </c>
      <c r="X39" s="11" t="s">
        <v>38</v>
      </c>
      <c r="Y39" s="11">
        <f t="shared" si="1"/>
        <v>65.25</v>
      </c>
      <c r="Z39" s="11" t="s">
        <v>124</v>
      </c>
    </row>
    <row r="40" spans="1:26" ht="45" x14ac:dyDescent="0.25">
      <c r="A40" s="12" t="s">
        <v>156</v>
      </c>
      <c r="B40" s="12" t="s">
        <v>157</v>
      </c>
      <c r="C40" s="12" t="s">
        <v>158</v>
      </c>
      <c r="D40" s="12" t="s">
        <v>159</v>
      </c>
      <c r="E40" s="12" t="s">
        <v>30</v>
      </c>
      <c r="F40" s="12" t="s">
        <v>31</v>
      </c>
      <c r="G40" s="12" t="s">
        <v>32</v>
      </c>
      <c r="H40" s="12" t="s">
        <v>33</v>
      </c>
      <c r="I40" s="13">
        <v>43374.422037037039</v>
      </c>
      <c r="J40" s="12" t="s">
        <v>34</v>
      </c>
      <c r="K40" s="12" t="s">
        <v>35</v>
      </c>
      <c r="L40" s="12">
        <v>76.25</v>
      </c>
      <c r="M40" s="15">
        <v>39733</v>
      </c>
      <c r="N40" s="12" t="s">
        <v>36</v>
      </c>
      <c r="O40" s="11"/>
      <c r="P40" s="11"/>
      <c r="Q40" s="11"/>
      <c r="R40" s="11">
        <v>0</v>
      </c>
      <c r="S40" s="11"/>
      <c r="T40" s="11">
        <f t="shared" si="0"/>
        <v>15.25</v>
      </c>
      <c r="U40" s="11"/>
      <c r="V40" s="11"/>
      <c r="W40" s="11">
        <v>50</v>
      </c>
      <c r="X40" s="11" t="s">
        <v>38</v>
      </c>
      <c r="Y40" s="11">
        <f t="shared" si="1"/>
        <v>65.25</v>
      </c>
      <c r="Z40" s="11" t="s">
        <v>124</v>
      </c>
    </row>
    <row r="41" spans="1:26" ht="60" x14ac:dyDescent="0.25">
      <c r="A41" s="12" t="s">
        <v>112</v>
      </c>
      <c r="B41" s="12" t="s">
        <v>160</v>
      </c>
      <c r="C41" s="12" t="s">
        <v>28</v>
      </c>
      <c r="D41" s="12" t="s">
        <v>86</v>
      </c>
      <c r="E41" s="12" t="s">
        <v>30</v>
      </c>
      <c r="F41" s="12" t="s">
        <v>31</v>
      </c>
      <c r="G41" s="12" t="s">
        <v>32</v>
      </c>
      <c r="H41" s="12" t="s">
        <v>33</v>
      </c>
      <c r="I41" s="13">
        <v>43372.447638888887</v>
      </c>
      <c r="J41" s="12" t="s">
        <v>34</v>
      </c>
      <c r="K41" s="12" t="s">
        <v>35</v>
      </c>
      <c r="L41" s="12">
        <v>76.25</v>
      </c>
      <c r="M41" s="15">
        <v>40538</v>
      </c>
      <c r="N41" s="12" t="s">
        <v>36</v>
      </c>
      <c r="O41" s="11"/>
      <c r="P41" s="11"/>
      <c r="Q41" s="11"/>
      <c r="R41" s="11">
        <v>0</v>
      </c>
      <c r="S41" s="11"/>
      <c r="T41" s="11">
        <f t="shared" si="0"/>
        <v>15.25</v>
      </c>
      <c r="U41" s="11"/>
      <c r="V41" s="11"/>
      <c r="W41" s="11">
        <v>50</v>
      </c>
      <c r="X41" s="11" t="s">
        <v>38</v>
      </c>
      <c r="Y41" s="11">
        <f t="shared" si="1"/>
        <v>65.25</v>
      </c>
      <c r="Z41" s="11" t="s">
        <v>124</v>
      </c>
    </row>
    <row r="42" spans="1:26" ht="60" x14ac:dyDescent="0.25">
      <c r="A42" s="12" t="s">
        <v>161</v>
      </c>
      <c r="B42" s="12" t="s">
        <v>162</v>
      </c>
      <c r="C42" s="12" t="s">
        <v>51</v>
      </c>
      <c r="D42" s="12" t="s">
        <v>163</v>
      </c>
      <c r="E42" s="12" t="s">
        <v>30</v>
      </c>
      <c r="F42" s="12" t="s">
        <v>31</v>
      </c>
      <c r="G42" s="12" t="s">
        <v>61</v>
      </c>
      <c r="H42" s="12" t="s">
        <v>33</v>
      </c>
      <c r="I42" s="13">
        <v>43376.608217592591</v>
      </c>
      <c r="J42" s="12" t="s">
        <v>34</v>
      </c>
      <c r="K42" s="12" t="s">
        <v>35</v>
      </c>
      <c r="L42" s="12">
        <v>75</v>
      </c>
      <c r="M42" s="14">
        <v>39166</v>
      </c>
      <c r="N42" s="12" t="s">
        <v>36</v>
      </c>
      <c r="O42" s="11"/>
      <c r="P42" s="11"/>
      <c r="Q42" s="11"/>
      <c r="R42" s="11">
        <v>0</v>
      </c>
      <c r="S42" s="11"/>
      <c r="T42" s="11">
        <f t="shared" si="0"/>
        <v>15</v>
      </c>
      <c r="U42" s="11"/>
      <c r="V42" s="11"/>
      <c r="W42" s="11">
        <v>50</v>
      </c>
      <c r="X42" s="11" t="s">
        <v>38</v>
      </c>
      <c r="Y42" s="11">
        <f t="shared" si="1"/>
        <v>65</v>
      </c>
      <c r="Z42" s="11" t="s">
        <v>124</v>
      </c>
    </row>
    <row r="43" spans="1:26" ht="60" x14ac:dyDescent="0.25">
      <c r="A43" s="12" t="s">
        <v>164</v>
      </c>
      <c r="B43" s="12" t="s">
        <v>154</v>
      </c>
      <c r="C43" s="12" t="s">
        <v>28</v>
      </c>
      <c r="D43" s="12" t="s">
        <v>118</v>
      </c>
      <c r="E43" s="12" t="s">
        <v>30</v>
      </c>
      <c r="F43" s="12" t="s">
        <v>31</v>
      </c>
      <c r="G43" s="12" t="s">
        <v>32</v>
      </c>
      <c r="H43" s="12" t="s">
        <v>33</v>
      </c>
      <c r="I43" s="13">
        <v>43372.442511574074</v>
      </c>
      <c r="J43" s="12" t="s">
        <v>34</v>
      </c>
      <c r="K43" s="12" t="s">
        <v>35</v>
      </c>
      <c r="L43" s="12">
        <v>75</v>
      </c>
      <c r="M43" s="15">
        <v>42925</v>
      </c>
      <c r="N43" s="12" t="s">
        <v>36</v>
      </c>
      <c r="O43" s="11"/>
      <c r="P43" s="11"/>
      <c r="Q43" s="11"/>
      <c r="R43" s="11">
        <v>0</v>
      </c>
      <c r="S43" s="11"/>
      <c r="T43" s="11">
        <f t="shared" si="0"/>
        <v>15</v>
      </c>
      <c r="U43" s="11"/>
      <c r="V43" s="11"/>
      <c r="W43" s="11">
        <v>50</v>
      </c>
      <c r="X43" s="11" t="s">
        <v>38</v>
      </c>
      <c r="Y43" s="11">
        <f t="shared" si="1"/>
        <v>65</v>
      </c>
      <c r="Z43" s="11" t="s">
        <v>124</v>
      </c>
    </row>
    <row r="44" spans="1:26" ht="60" x14ac:dyDescent="0.25">
      <c r="A44" s="12" t="s">
        <v>165</v>
      </c>
      <c r="B44" s="12" t="s">
        <v>166</v>
      </c>
      <c r="C44" s="12" t="s">
        <v>51</v>
      </c>
      <c r="D44" s="12" t="s">
        <v>167</v>
      </c>
      <c r="E44" s="12" t="s">
        <v>30</v>
      </c>
      <c r="F44" s="12" t="s">
        <v>31</v>
      </c>
      <c r="G44" s="12" t="s">
        <v>32</v>
      </c>
      <c r="H44" s="12" t="s">
        <v>33</v>
      </c>
      <c r="I44" s="13">
        <v>43387.424050925925</v>
      </c>
      <c r="J44" s="12" t="s">
        <v>34</v>
      </c>
      <c r="K44" s="12" t="s">
        <v>35</v>
      </c>
      <c r="L44" s="12">
        <v>73.75</v>
      </c>
      <c r="M44" s="15">
        <v>38802</v>
      </c>
      <c r="N44" s="12" t="s">
        <v>36</v>
      </c>
      <c r="O44" s="11"/>
      <c r="P44" s="11"/>
      <c r="Q44" s="11"/>
      <c r="R44" s="11">
        <v>0</v>
      </c>
      <c r="S44" s="11"/>
      <c r="T44" s="11">
        <f t="shared" si="0"/>
        <v>14.75</v>
      </c>
      <c r="U44" s="11"/>
      <c r="V44" s="11"/>
      <c r="W44" s="11">
        <v>50</v>
      </c>
      <c r="X44" s="11" t="s">
        <v>136</v>
      </c>
      <c r="Y44" s="11">
        <f t="shared" si="1"/>
        <v>64.75</v>
      </c>
      <c r="Z44" s="11" t="s">
        <v>124</v>
      </c>
    </row>
    <row r="45" spans="1:26" ht="45" x14ac:dyDescent="0.25">
      <c r="A45" s="12" t="s">
        <v>168</v>
      </c>
      <c r="B45" s="12" t="s">
        <v>169</v>
      </c>
      <c r="C45" s="12" t="s">
        <v>91</v>
      </c>
      <c r="D45" s="12" t="s">
        <v>92</v>
      </c>
      <c r="E45" s="12" t="s">
        <v>30</v>
      </c>
      <c r="F45" s="12" t="s">
        <v>31</v>
      </c>
      <c r="G45" s="12" t="s">
        <v>61</v>
      </c>
      <c r="H45" s="12" t="s">
        <v>114</v>
      </c>
      <c r="I45" s="13">
        <v>43364.64167824074</v>
      </c>
      <c r="J45" s="12" t="s">
        <v>34</v>
      </c>
      <c r="K45" s="12" t="s">
        <v>35</v>
      </c>
      <c r="L45" s="12">
        <v>73.75</v>
      </c>
      <c r="M45" s="16">
        <v>42845</v>
      </c>
      <c r="N45" s="12" t="s">
        <v>36</v>
      </c>
      <c r="O45" s="11"/>
      <c r="P45" s="11"/>
      <c r="Q45" s="11"/>
      <c r="R45" s="11">
        <v>0</v>
      </c>
      <c r="S45" s="11"/>
      <c r="T45" s="11">
        <f t="shared" si="0"/>
        <v>14.75</v>
      </c>
      <c r="U45" s="11"/>
      <c r="V45" s="11"/>
      <c r="W45" s="11">
        <v>50</v>
      </c>
      <c r="X45" s="11" t="s">
        <v>38</v>
      </c>
      <c r="Y45" s="11">
        <f t="shared" si="1"/>
        <v>64.75</v>
      </c>
      <c r="Z45" s="11" t="s">
        <v>124</v>
      </c>
    </row>
    <row r="46" spans="1:26" ht="60" x14ac:dyDescent="0.25">
      <c r="A46" s="12" t="s">
        <v>170</v>
      </c>
      <c r="B46" s="12" t="s">
        <v>171</v>
      </c>
      <c r="C46" s="12" t="s">
        <v>28</v>
      </c>
      <c r="D46" s="12" t="s">
        <v>172</v>
      </c>
      <c r="E46" s="12" t="s">
        <v>30</v>
      </c>
      <c r="F46" s="12" t="s">
        <v>31</v>
      </c>
      <c r="G46" s="12" t="s">
        <v>32</v>
      </c>
      <c r="H46" s="12" t="s">
        <v>33</v>
      </c>
      <c r="I46" s="13">
        <v>43388.60460648148</v>
      </c>
      <c r="J46" s="12" t="s">
        <v>34</v>
      </c>
      <c r="K46" s="12" t="s">
        <v>35</v>
      </c>
      <c r="L46" s="12">
        <v>72.5</v>
      </c>
      <c r="M46" s="14">
        <v>38802</v>
      </c>
      <c r="N46" s="12" t="s">
        <v>36</v>
      </c>
      <c r="O46" s="11"/>
      <c r="P46" s="11"/>
      <c r="Q46" s="11"/>
      <c r="R46" s="11">
        <v>0</v>
      </c>
      <c r="S46" s="11"/>
      <c r="T46" s="11">
        <f t="shared" si="0"/>
        <v>14.5</v>
      </c>
      <c r="U46" s="11"/>
      <c r="V46" s="11"/>
      <c r="W46" s="11">
        <v>50</v>
      </c>
      <c r="X46" s="11" t="s">
        <v>38</v>
      </c>
      <c r="Y46" s="11">
        <f t="shared" si="1"/>
        <v>64.5</v>
      </c>
      <c r="Z46" s="11" t="s">
        <v>124</v>
      </c>
    </row>
    <row r="47" spans="1:26" ht="45" x14ac:dyDescent="0.25">
      <c r="A47" s="12" t="s">
        <v>173</v>
      </c>
      <c r="B47" s="12" t="s">
        <v>73</v>
      </c>
      <c r="C47" s="12" t="s">
        <v>42</v>
      </c>
      <c r="D47" s="12" t="s">
        <v>106</v>
      </c>
      <c r="E47" s="12" t="s">
        <v>30</v>
      </c>
      <c r="F47" s="12" t="s">
        <v>31</v>
      </c>
      <c r="G47" s="12" t="s">
        <v>32</v>
      </c>
      <c r="H47" s="12" t="s">
        <v>33</v>
      </c>
      <c r="I47" s="13">
        <v>43381.513495370367</v>
      </c>
      <c r="J47" s="12" t="s">
        <v>34</v>
      </c>
      <c r="K47" s="12" t="s">
        <v>35</v>
      </c>
      <c r="L47" s="12">
        <v>72.5</v>
      </c>
      <c r="M47" s="22">
        <v>40867</v>
      </c>
      <c r="N47" s="12" t="s">
        <v>36</v>
      </c>
      <c r="O47" s="11"/>
      <c r="P47" s="11"/>
      <c r="Q47" s="11"/>
      <c r="R47" s="11">
        <v>0</v>
      </c>
      <c r="S47" s="11"/>
      <c r="T47" s="11">
        <f t="shared" si="0"/>
        <v>14.5</v>
      </c>
      <c r="U47" s="11"/>
      <c r="V47" s="11"/>
      <c r="W47" s="11">
        <v>50</v>
      </c>
      <c r="X47" s="11" t="s">
        <v>38</v>
      </c>
      <c r="Y47" s="11">
        <f t="shared" si="1"/>
        <v>64.5</v>
      </c>
      <c r="Z47" s="11" t="s">
        <v>124</v>
      </c>
    </row>
    <row r="48" spans="1:26" ht="45" x14ac:dyDescent="0.25">
      <c r="A48" s="12" t="s">
        <v>174</v>
      </c>
      <c r="B48" s="12" t="s">
        <v>175</v>
      </c>
      <c r="C48" s="12" t="s">
        <v>70</v>
      </c>
      <c r="D48" s="12" t="s">
        <v>176</v>
      </c>
      <c r="E48" s="12" t="s">
        <v>30</v>
      </c>
      <c r="F48" s="12" t="s">
        <v>31</v>
      </c>
      <c r="G48" s="12" t="s">
        <v>32</v>
      </c>
      <c r="H48" s="12" t="s">
        <v>33</v>
      </c>
      <c r="I48" s="13">
        <v>43375.418067129627</v>
      </c>
      <c r="J48" s="12" t="s">
        <v>34</v>
      </c>
      <c r="K48" s="12" t="s">
        <v>35</v>
      </c>
      <c r="L48" s="12">
        <v>72</v>
      </c>
      <c r="M48" s="15">
        <v>36653</v>
      </c>
      <c r="N48" s="12" t="s">
        <v>36</v>
      </c>
      <c r="O48" s="11"/>
      <c r="P48" s="11"/>
      <c r="Q48" s="11"/>
      <c r="R48" s="11">
        <v>0</v>
      </c>
      <c r="S48" s="11"/>
      <c r="T48" s="11">
        <f t="shared" si="0"/>
        <v>14.4</v>
      </c>
      <c r="U48" s="11"/>
      <c r="V48" s="11"/>
      <c r="W48" s="11">
        <v>50</v>
      </c>
      <c r="X48" s="11" t="s">
        <v>38</v>
      </c>
      <c r="Y48" s="11">
        <f t="shared" si="1"/>
        <v>64.400000000000006</v>
      </c>
      <c r="Z48" s="11" t="s">
        <v>124</v>
      </c>
    </row>
    <row r="49" spans="1:26" ht="45" x14ac:dyDescent="0.25">
      <c r="A49" s="12" t="s">
        <v>26</v>
      </c>
      <c r="B49" s="12" t="s">
        <v>177</v>
      </c>
      <c r="C49" s="12" t="s">
        <v>55</v>
      </c>
      <c r="D49" s="12" t="s">
        <v>178</v>
      </c>
      <c r="E49" s="12" t="s">
        <v>30</v>
      </c>
      <c r="F49" s="12" t="s">
        <v>31</v>
      </c>
      <c r="G49" s="12" t="s">
        <v>32</v>
      </c>
      <c r="H49" s="12" t="s">
        <v>33</v>
      </c>
      <c r="I49" s="13">
        <v>43368.655833333331</v>
      </c>
      <c r="J49" s="12" t="s">
        <v>34</v>
      </c>
      <c r="K49" s="12" t="s">
        <v>35</v>
      </c>
      <c r="L49" s="12">
        <v>71.25</v>
      </c>
      <c r="M49" s="16">
        <v>43196</v>
      </c>
      <c r="N49" s="12" t="s">
        <v>36</v>
      </c>
      <c r="O49" s="11"/>
      <c r="P49" s="11"/>
      <c r="Q49" s="11"/>
      <c r="R49" s="11">
        <v>0</v>
      </c>
      <c r="S49" s="11"/>
      <c r="T49" s="11">
        <f t="shared" si="0"/>
        <v>14.25</v>
      </c>
      <c r="U49" s="11"/>
      <c r="V49" s="11"/>
      <c r="W49" s="11">
        <v>50</v>
      </c>
      <c r="X49" s="11" t="s">
        <v>38</v>
      </c>
      <c r="Y49" s="11">
        <f t="shared" si="1"/>
        <v>64.25</v>
      </c>
      <c r="Z49" s="11" t="s">
        <v>124</v>
      </c>
    </row>
    <row r="50" spans="1:26" ht="45" x14ac:dyDescent="0.25">
      <c r="A50" s="12" t="s">
        <v>179</v>
      </c>
      <c r="B50" s="12" t="s">
        <v>180</v>
      </c>
      <c r="C50" s="12" t="s">
        <v>109</v>
      </c>
      <c r="D50" s="12" t="s">
        <v>181</v>
      </c>
      <c r="E50" s="12" t="s">
        <v>30</v>
      </c>
      <c r="F50" s="12" t="s">
        <v>31</v>
      </c>
      <c r="G50" s="12" t="s">
        <v>61</v>
      </c>
      <c r="H50" s="12" t="s">
        <v>114</v>
      </c>
      <c r="I50" s="13">
        <v>43366.92282407407</v>
      </c>
      <c r="J50" s="12" t="s">
        <v>34</v>
      </c>
      <c r="K50" s="12" t="s">
        <v>35</v>
      </c>
      <c r="L50" s="12">
        <v>71.25</v>
      </c>
      <c r="M50" s="15">
        <v>42818</v>
      </c>
      <c r="N50" s="12" t="s">
        <v>36</v>
      </c>
      <c r="O50" s="11"/>
      <c r="P50" s="11"/>
      <c r="Q50" s="11"/>
      <c r="R50" s="11">
        <v>0</v>
      </c>
      <c r="S50" s="11"/>
      <c r="T50" s="11">
        <f t="shared" si="0"/>
        <v>14.25</v>
      </c>
      <c r="U50" s="11"/>
      <c r="V50" s="11"/>
      <c r="W50" s="11">
        <v>50</v>
      </c>
      <c r="X50" s="11" t="s">
        <v>38</v>
      </c>
      <c r="Y50" s="11">
        <f t="shared" si="1"/>
        <v>64.25</v>
      </c>
      <c r="Z50" s="11" t="s">
        <v>124</v>
      </c>
    </row>
    <row r="51" spans="1:26" ht="60" x14ac:dyDescent="0.25">
      <c r="A51" s="12" t="s">
        <v>182</v>
      </c>
      <c r="B51" s="12" t="s">
        <v>183</v>
      </c>
      <c r="C51" s="12" t="s">
        <v>28</v>
      </c>
      <c r="D51" s="12" t="s">
        <v>118</v>
      </c>
      <c r="E51" s="12" t="s">
        <v>30</v>
      </c>
      <c r="F51" s="12" t="s">
        <v>31</v>
      </c>
      <c r="G51" s="12" t="s">
        <v>32</v>
      </c>
      <c r="H51" s="12" t="s">
        <v>33</v>
      </c>
      <c r="I51" s="13">
        <v>43377.449745370366</v>
      </c>
      <c r="J51" s="12" t="s">
        <v>34</v>
      </c>
      <c r="K51" s="12" t="s">
        <v>35</v>
      </c>
      <c r="L51" s="12">
        <v>71.25</v>
      </c>
      <c r="M51" s="15">
        <v>39166</v>
      </c>
      <c r="N51" s="12" t="s">
        <v>36</v>
      </c>
      <c r="O51" s="11"/>
      <c r="P51" s="11" t="s">
        <v>44</v>
      </c>
      <c r="Q51" s="11" t="s">
        <v>37</v>
      </c>
      <c r="R51" s="11">
        <v>2</v>
      </c>
      <c r="S51" s="11">
        <v>10</v>
      </c>
      <c r="T51" s="11">
        <f t="shared" si="0"/>
        <v>14.25</v>
      </c>
      <c r="U51" s="11"/>
      <c r="V51" s="11">
        <v>10</v>
      </c>
      <c r="W51" s="11">
        <v>30</v>
      </c>
      <c r="X51" s="11" t="s">
        <v>38</v>
      </c>
      <c r="Y51" s="11">
        <f t="shared" si="1"/>
        <v>64.25</v>
      </c>
      <c r="Z51" s="11" t="s">
        <v>124</v>
      </c>
    </row>
    <row r="52" spans="1:26" ht="45" x14ac:dyDescent="0.25">
      <c r="A52" s="12" t="s">
        <v>184</v>
      </c>
      <c r="B52" s="12" t="s">
        <v>185</v>
      </c>
      <c r="C52" s="12" t="s">
        <v>121</v>
      </c>
      <c r="D52" s="12" t="s">
        <v>186</v>
      </c>
      <c r="E52" s="12" t="s">
        <v>30</v>
      </c>
      <c r="F52" s="12" t="s">
        <v>31</v>
      </c>
      <c r="G52" s="12" t="s">
        <v>61</v>
      </c>
      <c r="H52" s="12" t="s">
        <v>33</v>
      </c>
      <c r="I52" s="13">
        <v>43384.540138888886</v>
      </c>
      <c r="J52" s="12" t="s">
        <v>34</v>
      </c>
      <c r="K52" s="12" t="s">
        <v>35</v>
      </c>
      <c r="L52" s="12">
        <v>70</v>
      </c>
      <c r="M52" s="16">
        <v>42799</v>
      </c>
      <c r="N52" s="12" t="s">
        <v>36</v>
      </c>
      <c r="O52" s="11" t="s">
        <v>44</v>
      </c>
      <c r="P52" s="11"/>
      <c r="Q52" s="11"/>
      <c r="R52" s="11">
        <v>1</v>
      </c>
      <c r="S52" s="11"/>
      <c r="T52" s="11">
        <f t="shared" si="0"/>
        <v>14</v>
      </c>
      <c r="U52" s="11">
        <v>10</v>
      </c>
      <c r="V52" s="11"/>
      <c r="W52" s="11">
        <v>40</v>
      </c>
      <c r="X52" s="11" t="s">
        <v>38</v>
      </c>
      <c r="Y52" s="11">
        <f t="shared" si="1"/>
        <v>64</v>
      </c>
      <c r="Z52" s="11" t="s">
        <v>124</v>
      </c>
    </row>
    <row r="53" spans="1:26" ht="45" x14ac:dyDescent="0.25">
      <c r="A53" s="12" t="s">
        <v>187</v>
      </c>
      <c r="B53" s="12" t="s">
        <v>188</v>
      </c>
      <c r="C53" s="12" t="s">
        <v>189</v>
      </c>
      <c r="D53" s="12" t="s">
        <v>190</v>
      </c>
      <c r="E53" s="12" t="s">
        <v>30</v>
      </c>
      <c r="F53" s="12" t="s">
        <v>31</v>
      </c>
      <c r="G53" s="12" t="s">
        <v>32</v>
      </c>
      <c r="H53" s="12" t="s">
        <v>33</v>
      </c>
      <c r="I53" s="13">
        <v>43377.488206018519</v>
      </c>
      <c r="J53" s="12" t="s">
        <v>34</v>
      </c>
      <c r="K53" s="12" t="s">
        <v>35</v>
      </c>
      <c r="L53" s="12">
        <v>70</v>
      </c>
      <c r="M53" s="16">
        <v>43176</v>
      </c>
      <c r="N53" s="12" t="s">
        <v>36</v>
      </c>
      <c r="O53" s="11"/>
      <c r="P53" s="11"/>
      <c r="Q53" s="11"/>
      <c r="R53" s="11">
        <v>0</v>
      </c>
      <c r="S53" s="11"/>
      <c r="T53" s="11">
        <f t="shared" si="0"/>
        <v>14</v>
      </c>
      <c r="U53" s="11"/>
      <c r="V53" s="11"/>
      <c r="W53" s="11">
        <v>50</v>
      </c>
      <c r="X53" s="11" t="s">
        <v>38</v>
      </c>
      <c r="Y53" s="11">
        <f t="shared" si="1"/>
        <v>64</v>
      </c>
      <c r="Z53" s="11" t="s">
        <v>124</v>
      </c>
    </row>
    <row r="54" spans="1:26" ht="45" x14ac:dyDescent="0.25">
      <c r="A54" s="12" t="s">
        <v>62</v>
      </c>
      <c r="B54" s="12" t="s">
        <v>191</v>
      </c>
      <c r="C54" s="12" t="s">
        <v>91</v>
      </c>
      <c r="D54" s="12" t="s">
        <v>92</v>
      </c>
      <c r="E54" s="12" t="s">
        <v>30</v>
      </c>
      <c r="F54" s="12" t="s">
        <v>31</v>
      </c>
      <c r="G54" s="12" t="s">
        <v>32</v>
      </c>
      <c r="H54" s="12" t="s">
        <v>33</v>
      </c>
      <c r="I54" s="13">
        <v>43364.677939814814</v>
      </c>
      <c r="J54" s="12" t="s">
        <v>34</v>
      </c>
      <c r="K54" s="12" t="s">
        <v>192</v>
      </c>
      <c r="L54" s="12">
        <v>67.5</v>
      </c>
      <c r="M54" s="15">
        <v>40550</v>
      </c>
      <c r="N54" s="12" t="s">
        <v>36</v>
      </c>
      <c r="O54" s="12" t="s">
        <v>44</v>
      </c>
      <c r="P54" s="11"/>
      <c r="Q54" s="11"/>
      <c r="R54" s="11">
        <v>1</v>
      </c>
      <c r="S54" s="11"/>
      <c r="T54" s="11">
        <f t="shared" si="0"/>
        <v>13.5</v>
      </c>
      <c r="U54" s="12">
        <v>10</v>
      </c>
      <c r="V54" s="11"/>
      <c r="W54" s="11">
        <v>40</v>
      </c>
      <c r="X54" s="11" t="s">
        <v>38</v>
      </c>
      <c r="Y54" s="11">
        <f t="shared" si="1"/>
        <v>63.5</v>
      </c>
      <c r="Z54" s="11" t="s">
        <v>124</v>
      </c>
    </row>
    <row r="55" spans="1:26" ht="45" x14ac:dyDescent="0.25">
      <c r="A55" s="12" t="s">
        <v>193</v>
      </c>
      <c r="B55" s="12" t="s">
        <v>194</v>
      </c>
      <c r="C55" s="12" t="s">
        <v>42</v>
      </c>
      <c r="D55" s="12" t="s">
        <v>106</v>
      </c>
      <c r="E55" s="12" t="s">
        <v>30</v>
      </c>
      <c r="F55" s="12" t="s">
        <v>31</v>
      </c>
      <c r="G55" s="12" t="s">
        <v>32</v>
      </c>
      <c r="H55" s="12" t="s">
        <v>33</v>
      </c>
      <c r="I55" s="13">
        <v>43388.620462962965</v>
      </c>
      <c r="J55" s="12" t="s">
        <v>34</v>
      </c>
      <c r="K55" s="12" t="s">
        <v>35</v>
      </c>
      <c r="L55" s="12">
        <v>66.25</v>
      </c>
      <c r="M55" s="15">
        <v>38438</v>
      </c>
      <c r="N55" s="12" t="s">
        <v>36</v>
      </c>
      <c r="O55" s="11"/>
      <c r="P55" s="11"/>
      <c r="Q55" s="11"/>
      <c r="R55" s="11">
        <v>0</v>
      </c>
      <c r="S55" s="11"/>
      <c r="T55" s="11">
        <f t="shared" si="0"/>
        <v>13.25</v>
      </c>
      <c r="U55" s="11"/>
      <c r="V55" s="11"/>
      <c r="W55" s="11">
        <v>50</v>
      </c>
      <c r="X55" s="11" t="s">
        <v>38</v>
      </c>
      <c r="Y55" s="11">
        <f t="shared" si="1"/>
        <v>63.25</v>
      </c>
      <c r="Z55" s="11" t="s">
        <v>124</v>
      </c>
    </row>
    <row r="56" spans="1:26" ht="45" x14ac:dyDescent="0.25">
      <c r="A56" s="12" t="s">
        <v>195</v>
      </c>
      <c r="B56" s="12" t="s">
        <v>196</v>
      </c>
      <c r="C56" s="12" t="s">
        <v>197</v>
      </c>
      <c r="D56" s="12" t="s">
        <v>198</v>
      </c>
      <c r="E56" s="12" t="s">
        <v>30</v>
      </c>
      <c r="F56" s="12" t="s">
        <v>31</v>
      </c>
      <c r="G56" s="12" t="s">
        <v>61</v>
      </c>
      <c r="H56" s="12" t="s">
        <v>33</v>
      </c>
      <c r="I56" s="13">
        <v>43388.688784722217</v>
      </c>
      <c r="J56" s="12" t="s">
        <v>34</v>
      </c>
      <c r="K56" s="12" t="s">
        <v>35</v>
      </c>
      <c r="L56" s="12">
        <v>65</v>
      </c>
      <c r="M56" s="14">
        <v>39572</v>
      </c>
      <c r="N56" s="12" t="s">
        <v>36</v>
      </c>
      <c r="O56" s="11"/>
      <c r="P56" s="11"/>
      <c r="Q56" s="11"/>
      <c r="R56" s="11">
        <v>0</v>
      </c>
      <c r="S56" s="11"/>
      <c r="T56" s="11">
        <f t="shared" si="0"/>
        <v>13</v>
      </c>
      <c r="U56" s="11"/>
      <c r="V56" s="11"/>
      <c r="W56" s="11">
        <v>50</v>
      </c>
      <c r="X56" s="11" t="s">
        <v>38</v>
      </c>
      <c r="Y56" s="11">
        <f t="shared" si="1"/>
        <v>63</v>
      </c>
      <c r="Z56" s="11" t="s">
        <v>124</v>
      </c>
    </row>
    <row r="57" spans="1:26" ht="45" x14ac:dyDescent="0.25">
      <c r="A57" s="12" t="s">
        <v>199</v>
      </c>
      <c r="B57" s="12" t="s">
        <v>200</v>
      </c>
      <c r="C57" s="12" t="s">
        <v>91</v>
      </c>
      <c r="D57" s="12" t="s">
        <v>92</v>
      </c>
      <c r="E57" s="12" t="s">
        <v>30</v>
      </c>
      <c r="F57" s="12" t="s">
        <v>31</v>
      </c>
      <c r="G57" s="12" t="s">
        <v>32</v>
      </c>
      <c r="H57" s="12" t="s">
        <v>33</v>
      </c>
      <c r="I57" s="13">
        <v>43381.649305555555</v>
      </c>
      <c r="J57" s="12" t="s">
        <v>34</v>
      </c>
      <c r="K57" s="12" t="s">
        <v>35</v>
      </c>
      <c r="L57" s="12">
        <v>65</v>
      </c>
      <c r="M57" s="16">
        <v>42943</v>
      </c>
      <c r="N57" s="12" t="s">
        <v>36</v>
      </c>
      <c r="O57" s="11"/>
      <c r="P57" s="11"/>
      <c r="Q57" s="11"/>
      <c r="R57" s="11">
        <v>0</v>
      </c>
      <c r="S57" s="11"/>
      <c r="T57" s="11">
        <f t="shared" si="0"/>
        <v>13</v>
      </c>
      <c r="U57" s="11"/>
      <c r="V57" s="11"/>
      <c r="W57" s="11">
        <v>50</v>
      </c>
      <c r="X57" s="11" t="s">
        <v>38</v>
      </c>
      <c r="Y57" s="11">
        <f t="shared" si="1"/>
        <v>63</v>
      </c>
      <c r="Z57" s="11" t="s">
        <v>124</v>
      </c>
    </row>
    <row r="58" spans="1:26" ht="45" x14ac:dyDescent="0.25">
      <c r="A58" s="12" t="s">
        <v>201</v>
      </c>
      <c r="B58" s="12" t="s">
        <v>202</v>
      </c>
      <c r="C58" s="12" t="s">
        <v>42</v>
      </c>
      <c r="D58" s="12" t="s">
        <v>98</v>
      </c>
      <c r="E58" s="12" t="s">
        <v>30</v>
      </c>
      <c r="F58" s="12" t="s">
        <v>31</v>
      </c>
      <c r="G58" s="12" t="s">
        <v>61</v>
      </c>
      <c r="H58" s="12" t="s">
        <v>33</v>
      </c>
      <c r="I58" s="13">
        <v>43374.610208333332</v>
      </c>
      <c r="J58" s="12" t="s">
        <v>34</v>
      </c>
      <c r="K58" s="12" t="s">
        <v>35</v>
      </c>
      <c r="L58" s="12">
        <v>65</v>
      </c>
      <c r="M58" s="15">
        <v>38998</v>
      </c>
      <c r="N58" s="12" t="s">
        <v>36</v>
      </c>
      <c r="O58" s="11"/>
      <c r="P58" s="11"/>
      <c r="Q58" s="11"/>
      <c r="R58" s="11">
        <v>0</v>
      </c>
      <c r="S58" s="11"/>
      <c r="T58" s="11">
        <f t="shared" si="0"/>
        <v>13</v>
      </c>
      <c r="U58" s="11"/>
      <c r="V58" s="11"/>
      <c r="W58" s="11">
        <v>50</v>
      </c>
      <c r="X58" s="11" t="s">
        <v>38</v>
      </c>
      <c r="Y58" s="11">
        <f t="shared" si="1"/>
        <v>63</v>
      </c>
      <c r="Z58" s="11" t="s">
        <v>124</v>
      </c>
    </row>
    <row r="59" spans="1:26" ht="60" x14ac:dyDescent="0.25">
      <c r="A59" s="12" t="s">
        <v>203</v>
      </c>
      <c r="B59" s="12" t="s">
        <v>204</v>
      </c>
      <c r="C59" s="12" t="s">
        <v>42</v>
      </c>
      <c r="D59" s="12" t="s">
        <v>98</v>
      </c>
      <c r="E59" s="12" t="s">
        <v>30</v>
      </c>
      <c r="F59" s="12" t="s">
        <v>31</v>
      </c>
      <c r="G59" s="12" t="s">
        <v>61</v>
      </c>
      <c r="H59" s="12" t="s">
        <v>33</v>
      </c>
      <c r="I59" s="13">
        <v>43374.568298611106</v>
      </c>
      <c r="J59" s="12" t="s">
        <v>34</v>
      </c>
      <c r="K59" s="12" t="s">
        <v>35</v>
      </c>
      <c r="L59" s="12">
        <v>65</v>
      </c>
      <c r="M59" s="12" t="s">
        <v>35</v>
      </c>
      <c r="N59" s="12" t="s">
        <v>35</v>
      </c>
      <c r="O59" s="11" t="s">
        <v>44</v>
      </c>
      <c r="P59" s="11"/>
      <c r="Q59" s="11"/>
      <c r="R59" s="11">
        <v>1</v>
      </c>
      <c r="S59" s="11"/>
      <c r="T59" s="11">
        <f t="shared" si="0"/>
        <v>13</v>
      </c>
      <c r="U59" s="11">
        <v>10</v>
      </c>
      <c r="V59" s="11"/>
      <c r="W59" s="11">
        <v>40</v>
      </c>
      <c r="X59" s="11" t="s">
        <v>136</v>
      </c>
      <c r="Y59" s="11">
        <f t="shared" si="1"/>
        <v>63</v>
      </c>
      <c r="Z59" s="11" t="s">
        <v>124</v>
      </c>
    </row>
    <row r="60" spans="1:26" ht="60" x14ac:dyDescent="0.25">
      <c r="A60" s="12" t="s">
        <v>205</v>
      </c>
      <c r="B60" s="12" t="s">
        <v>206</v>
      </c>
      <c r="C60" s="12" t="s">
        <v>28</v>
      </c>
      <c r="D60" s="12" t="s">
        <v>207</v>
      </c>
      <c r="E60" s="12" t="s">
        <v>30</v>
      </c>
      <c r="F60" s="12" t="s">
        <v>31</v>
      </c>
      <c r="G60" s="12" t="s">
        <v>32</v>
      </c>
      <c r="H60" s="12" t="s">
        <v>33</v>
      </c>
      <c r="I60" s="13">
        <v>43365.507372685184</v>
      </c>
      <c r="J60" s="12" t="s">
        <v>34</v>
      </c>
      <c r="K60" s="12" t="s">
        <v>35</v>
      </c>
      <c r="L60" s="12">
        <v>60</v>
      </c>
      <c r="M60" s="12" t="s">
        <v>35</v>
      </c>
      <c r="N60" s="12" t="s">
        <v>35</v>
      </c>
      <c r="O60" s="11"/>
      <c r="P60" s="11"/>
      <c r="Q60" s="11"/>
      <c r="R60" s="11">
        <v>0</v>
      </c>
      <c r="S60" s="11"/>
      <c r="T60" s="11">
        <f t="shared" si="0"/>
        <v>12</v>
      </c>
      <c r="U60" s="11"/>
      <c r="V60" s="11"/>
      <c r="W60" s="11">
        <v>50</v>
      </c>
      <c r="X60" s="11" t="s">
        <v>38</v>
      </c>
      <c r="Y60" s="11">
        <f t="shared" si="1"/>
        <v>62</v>
      </c>
      <c r="Z60" s="11" t="s">
        <v>124</v>
      </c>
    </row>
    <row r="61" spans="1:26" ht="45" x14ac:dyDescent="0.25">
      <c r="A61" s="12" t="s">
        <v>208</v>
      </c>
      <c r="B61" s="12" t="s">
        <v>209</v>
      </c>
      <c r="C61" s="12" t="s">
        <v>42</v>
      </c>
      <c r="D61" s="12" t="s">
        <v>135</v>
      </c>
      <c r="E61" s="12" t="s">
        <v>30</v>
      </c>
      <c r="F61" s="12" t="s">
        <v>31</v>
      </c>
      <c r="G61" s="12" t="s">
        <v>61</v>
      </c>
      <c r="H61" s="12" t="s">
        <v>33</v>
      </c>
      <c r="I61" s="13">
        <v>43388.626215277778</v>
      </c>
      <c r="J61" s="12" t="s">
        <v>34</v>
      </c>
      <c r="K61" s="12" t="s">
        <v>35</v>
      </c>
      <c r="L61" s="12">
        <v>87.5</v>
      </c>
      <c r="M61" s="14">
        <v>41889</v>
      </c>
      <c r="N61" s="12" t="s">
        <v>36</v>
      </c>
      <c r="O61" s="11"/>
      <c r="P61" s="11"/>
      <c r="Q61" s="11"/>
      <c r="R61" s="11">
        <v>1</v>
      </c>
      <c r="S61" s="11"/>
      <c r="T61" s="11">
        <f t="shared" si="0"/>
        <v>17.5</v>
      </c>
      <c r="U61" s="11"/>
      <c r="V61" s="11"/>
      <c r="W61" s="11">
        <v>40</v>
      </c>
      <c r="X61" s="11" t="s">
        <v>38</v>
      </c>
      <c r="Y61" s="11">
        <f t="shared" si="1"/>
        <v>57.5</v>
      </c>
      <c r="Z61" s="11" t="s">
        <v>124</v>
      </c>
    </row>
    <row r="62" spans="1:26" ht="45" x14ac:dyDescent="0.25">
      <c r="A62" s="12" t="s">
        <v>210</v>
      </c>
      <c r="B62" s="12" t="s">
        <v>211</v>
      </c>
      <c r="C62" s="12" t="s">
        <v>42</v>
      </c>
      <c r="D62" s="12" t="s">
        <v>98</v>
      </c>
      <c r="E62" s="12" t="s">
        <v>30</v>
      </c>
      <c r="F62" s="12" t="s">
        <v>31</v>
      </c>
      <c r="G62" s="12" t="s">
        <v>32</v>
      </c>
      <c r="H62" s="12" t="s">
        <v>33</v>
      </c>
      <c r="I62" s="13">
        <v>43367.650011574071</v>
      </c>
      <c r="J62" s="12" t="s">
        <v>34</v>
      </c>
      <c r="K62" s="12" t="s">
        <v>35</v>
      </c>
      <c r="L62" s="12">
        <v>76.25</v>
      </c>
      <c r="M62" s="16">
        <v>43196</v>
      </c>
      <c r="N62" s="12" t="s">
        <v>36</v>
      </c>
      <c r="O62" s="11"/>
      <c r="P62" s="11"/>
      <c r="Q62" s="11"/>
      <c r="R62" s="11">
        <v>1</v>
      </c>
      <c r="S62" s="11"/>
      <c r="T62" s="11">
        <f t="shared" si="0"/>
        <v>15.25</v>
      </c>
      <c r="U62" s="11"/>
      <c r="V62" s="11"/>
      <c r="W62" s="11">
        <v>40</v>
      </c>
      <c r="X62" s="11" t="s">
        <v>38</v>
      </c>
      <c r="Y62" s="11">
        <f t="shared" si="1"/>
        <v>55.25</v>
      </c>
      <c r="Z62" s="11" t="s">
        <v>124</v>
      </c>
    </row>
    <row r="63" spans="1:26" ht="45" x14ac:dyDescent="0.25">
      <c r="A63" s="12" t="s">
        <v>62</v>
      </c>
      <c r="B63" s="12" t="s">
        <v>212</v>
      </c>
      <c r="C63" s="12" t="s">
        <v>213</v>
      </c>
      <c r="D63" s="12" t="s">
        <v>214</v>
      </c>
      <c r="E63" s="12" t="s">
        <v>30</v>
      </c>
      <c r="F63" s="12" t="s">
        <v>31</v>
      </c>
      <c r="G63" s="12" t="s">
        <v>61</v>
      </c>
      <c r="H63" s="12" t="s">
        <v>33</v>
      </c>
      <c r="I63" s="13">
        <v>43364.9221875</v>
      </c>
      <c r="J63" s="12" t="s">
        <v>34</v>
      </c>
      <c r="K63" s="12" t="s">
        <v>35</v>
      </c>
      <c r="L63" s="12">
        <v>76</v>
      </c>
      <c r="M63" s="12" t="s">
        <v>215</v>
      </c>
      <c r="N63" s="12" t="s">
        <v>36</v>
      </c>
      <c r="O63" s="11"/>
      <c r="P63" s="11" t="s">
        <v>37</v>
      </c>
      <c r="Q63" s="11"/>
      <c r="R63" s="11">
        <v>2</v>
      </c>
      <c r="S63" s="11"/>
      <c r="T63" s="11">
        <f t="shared" si="0"/>
        <v>15.2</v>
      </c>
      <c r="U63" s="11"/>
      <c r="V63" s="11">
        <v>10</v>
      </c>
      <c r="W63" s="11">
        <v>30</v>
      </c>
      <c r="X63" s="11" t="s">
        <v>38</v>
      </c>
      <c r="Y63" s="11">
        <f t="shared" si="1"/>
        <v>55.2</v>
      </c>
      <c r="Z63" s="11" t="s">
        <v>124</v>
      </c>
    </row>
    <row r="64" spans="1:26" ht="45" x14ac:dyDescent="0.25">
      <c r="A64" s="12" t="s">
        <v>216</v>
      </c>
      <c r="B64" s="12" t="s">
        <v>217</v>
      </c>
      <c r="C64" s="12" t="s">
        <v>42</v>
      </c>
      <c r="D64" s="12" t="s">
        <v>83</v>
      </c>
      <c r="E64" s="12" t="s">
        <v>30</v>
      </c>
      <c r="F64" s="12" t="s">
        <v>31</v>
      </c>
      <c r="G64" s="12" t="s">
        <v>61</v>
      </c>
      <c r="H64" s="12" t="s">
        <v>33</v>
      </c>
      <c r="I64" s="13">
        <v>43364.925590277773</v>
      </c>
      <c r="J64" s="12" t="s">
        <v>34</v>
      </c>
      <c r="K64" s="12" t="s">
        <v>35</v>
      </c>
      <c r="L64" s="12">
        <v>73.75</v>
      </c>
      <c r="M64" s="15">
        <v>39530</v>
      </c>
      <c r="N64" s="12" t="s">
        <v>36</v>
      </c>
      <c r="O64" s="11"/>
      <c r="P64" s="11"/>
      <c r="Q64" s="11"/>
      <c r="R64" s="11">
        <v>1</v>
      </c>
      <c r="S64" s="11"/>
      <c r="T64" s="11">
        <f t="shared" si="0"/>
        <v>14.75</v>
      </c>
      <c r="U64" s="11"/>
      <c r="V64" s="11"/>
      <c r="W64" s="11">
        <v>40</v>
      </c>
      <c r="X64" s="11" t="s">
        <v>38</v>
      </c>
      <c r="Y64" s="11">
        <f t="shared" si="1"/>
        <v>54.75</v>
      </c>
      <c r="Z64" s="11" t="s">
        <v>124</v>
      </c>
    </row>
    <row r="65" spans="1:26" ht="60" x14ac:dyDescent="0.25">
      <c r="A65" s="12" t="s">
        <v>139</v>
      </c>
      <c r="B65" s="12" t="s">
        <v>218</v>
      </c>
      <c r="C65" s="12" t="s">
        <v>28</v>
      </c>
      <c r="D65" s="12" t="s">
        <v>207</v>
      </c>
      <c r="E65" s="12" t="s">
        <v>30</v>
      </c>
      <c r="F65" s="12" t="s">
        <v>31</v>
      </c>
      <c r="G65" s="12" t="s">
        <v>32</v>
      </c>
      <c r="H65" s="12" t="s">
        <v>33</v>
      </c>
      <c r="I65" s="13">
        <v>43385.459444444445</v>
      </c>
      <c r="J65" s="12" t="s">
        <v>34</v>
      </c>
      <c r="K65" s="12" t="s">
        <v>35</v>
      </c>
      <c r="L65" s="12">
        <v>72.5</v>
      </c>
      <c r="M65" s="15">
        <v>42799</v>
      </c>
      <c r="N65" s="12" t="s">
        <v>36</v>
      </c>
      <c r="O65" s="11"/>
      <c r="P65" s="11"/>
      <c r="Q65" s="11"/>
      <c r="R65" s="11">
        <v>1</v>
      </c>
      <c r="S65" s="11"/>
      <c r="T65" s="11">
        <f t="shared" si="0"/>
        <v>14.5</v>
      </c>
      <c r="U65" s="11"/>
      <c r="V65" s="11"/>
      <c r="W65" s="11">
        <v>40</v>
      </c>
      <c r="X65" s="11" t="s">
        <v>38</v>
      </c>
      <c r="Y65" s="11">
        <f t="shared" si="1"/>
        <v>54.5</v>
      </c>
      <c r="Z65" s="11" t="s">
        <v>124</v>
      </c>
    </row>
    <row r="66" spans="1:26" ht="45" x14ac:dyDescent="0.25">
      <c r="A66" s="12" t="s">
        <v>219</v>
      </c>
      <c r="B66" s="12" t="s">
        <v>220</v>
      </c>
      <c r="C66" s="12" t="s">
        <v>42</v>
      </c>
      <c r="D66" s="12" t="s">
        <v>106</v>
      </c>
      <c r="E66" s="12" t="s">
        <v>30</v>
      </c>
      <c r="F66" s="12" t="s">
        <v>31</v>
      </c>
      <c r="G66" s="12" t="s">
        <v>32</v>
      </c>
      <c r="H66" s="12" t="s">
        <v>33</v>
      </c>
      <c r="I66" s="13">
        <v>43364.595972222218</v>
      </c>
      <c r="J66" s="12" t="s">
        <v>34</v>
      </c>
      <c r="K66" s="12" t="s">
        <v>35</v>
      </c>
      <c r="L66" s="12">
        <v>72</v>
      </c>
      <c r="M66" s="12" t="s">
        <v>221</v>
      </c>
      <c r="N66" s="12" t="s">
        <v>36</v>
      </c>
      <c r="O66" s="11"/>
      <c r="P66" s="11"/>
      <c r="Q66" s="11"/>
      <c r="R66" s="11">
        <v>1</v>
      </c>
      <c r="S66" s="11"/>
      <c r="T66" s="11">
        <f t="shared" si="0"/>
        <v>14.4</v>
      </c>
      <c r="U66" s="11"/>
      <c r="V66" s="11"/>
      <c r="W66" s="11">
        <v>40</v>
      </c>
      <c r="X66" s="11" t="s">
        <v>38</v>
      </c>
      <c r="Y66" s="11">
        <f t="shared" si="1"/>
        <v>54.4</v>
      </c>
      <c r="Z66" s="11" t="s">
        <v>124</v>
      </c>
    </row>
    <row r="67" spans="1:26" ht="45" x14ac:dyDescent="0.25">
      <c r="A67" s="12" t="s">
        <v>174</v>
      </c>
      <c r="B67" s="12" t="s">
        <v>222</v>
      </c>
      <c r="C67" s="12" t="s">
        <v>70</v>
      </c>
      <c r="D67" s="12" t="s">
        <v>149</v>
      </c>
      <c r="E67" s="12" t="s">
        <v>30</v>
      </c>
      <c r="F67" s="12" t="s">
        <v>31</v>
      </c>
      <c r="G67" s="12" t="s">
        <v>32</v>
      </c>
      <c r="H67" s="12" t="s">
        <v>33</v>
      </c>
      <c r="I67" s="13">
        <v>43388.568032407406</v>
      </c>
      <c r="J67" s="12" t="s">
        <v>34</v>
      </c>
      <c r="K67" s="12" t="s">
        <v>35</v>
      </c>
      <c r="L67" s="12">
        <v>71.25</v>
      </c>
      <c r="M67" s="15">
        <v>41889</v>
      </c>
      <c r="N67" s="12" t="s">
        <v>36</v>
      </c>
      <c r="O67" s="11"/>
      <c r="P67" s="11"/>
      <c r="Q67" s="11" t="s">
        <v>37</v>
      </c>
      <c r="R67" s="11">
        <v>2</v>
      </c>
      <c r="S67" s="11">
        <v>10</v>
      </c>
      <c r="T67" s="11">
        <f t="shared" ref="T67:T72" si="2">L67*20/100</f>
        <v>14.25</v>
      </c>
      <c r="U67" s="11"/>
      <c r="V67" s="11"/>
      <c r="W67" s="11">
        <v>30</v>
      </c>
      <c r="X67" s="11" t="s">
        <v>38</v>
      </c>
      <c r="Y67" s="11">
        <f t="shared" ref="Y67:Y72" si="3">S67+T67+U67+V67+W67</f>
        <v>54.25</v>
      </c>
      <c r="Z67" s="11" t="s">
        <v>124</v>
      </c>
    </row>
    <row r="68" spans="1:26" ht="60" x14ac:dyDescent="0.25">
      <c r="A68" s="12" t="s">
        <v>223</v>
      </c>
      <c r="B68" s="12" t="s">
        <v>100</v>
      </c>
      <c r="C68" s="12" t="s">
        <v>28</v>
      </c>
      <c r="D68" s="12" t="s">
        <v>29</v>
      </c>
      <c r="E68" s="12" t="s">
        <v>30</v>
      </c>
      <c r="F68" s="12" t="s">
        <v>31</v>
      </c>
      <c r="G68" s="12" t="s">
        <v>32</v>
      </c>
      <c r="H68" s="12" t="s">
        <v>33</v>
      </c>
      <c r="I68" s="13">
        <v>43364.931122685186</v>
      </c>
      <c r="J68" s="12" t="s">
        <v>34</v>
      </c>
      <c r="K68" s="12" t="s">
        <v>35</v>
      </c>
      <c r="L68" s="12">
        <v>69</v>
      </c>
      <c r="M68" s="15">
        <v>40542</v>
      </c>
      <c r="N68" s="12" t="s">
        <v>36</v>
      </c>
      <c r="O68" s="11"/>
      <c r="P68" s="11"/>
      <c r="Q68" s="11"/>
      <c r="R68" s="11">
        <v>1</v>
      </c>
      <c r="S68" s="11"/>
      <c r="T68" s="11">
        <f t="shared" si="2"/>
        <v>13.8</v>
      </c>
      <c r="U68" s="11"/>
      <c r="V68" s="11"/>
      <c r="W68" s="11">
        <v>40</v>
      </c>
      <c r="X68" s="11" t="s">
        <v>38</v>
      </c>
      <c r="Y68" s="11">
        <f t="shared" si="3"/>
        <v>53.8</v>
      </c>
      <c r="Z68" s="11" t="s">
        <v>124</v>
      </c>
    </row>
    <row r="69" spans="1:26" ht="60" x14ac:dyDescent="0.25">
      <c r="A69" s="12" t="s">
        <v>224</v>
      </c>
      <c r="B69" s="12" t="s">
        <v>225</v>
      </c>
      <c r="C69" s="12" t="s">
        <v>70</v>
      </c>
      <c r="D69" s="12" t="s">
        <v>149</v>
      </c>
      <c r="E69" s="12" t="s">
        <v>30</v>
      </c>
      <c r="F69" s="12" t="s">
        <v>31</v>
      </c>
      <c r="G69" s="12" t="s">
        <v>32</v>
      </c>
      <c r="H69" s="12" t="s">
        <v>33</v>
      </c>
      <c r="I69" s="13">
        <v>43388.686273148145</v>
      </c>
      <c r="J69" s="12" t="s">
        <v>34</v>
      </c>
      <c r="K69" s="12" t="s">
        <v>35</v>
      </c>
      <c r="L69" s="12">
        <v>67.5</v>
      </c>
      <c r="M69" s="16">
        <v>42617</v>
      </c>
      <c r="N69" s="12" t="s">
        <v>36</v>
      </c>
      <c r="O69" s="11"/>
      <c r="P69" s="11"/>
      <c r="Q69" s="11" t="s">
        <v>37</v>
      </c>
      <c r="R69" s="11">
        <v>2</v>
      </c>
      <c r="S69" s="11">
        <v>10</v>
      </c>
      <c r="T69" s="11">
        <f t="shared" si="2"/>
        <v>13.5</v>
      </c>
      <c r="U69" s="11"/>
      <c r="V69" s="11"/>
      <c r="W69" s="11">
        <v>30</v>
      </c>
      <c r="X69" s="11" t="s">
        <v>136</v>
      </c>
      <c r="Y69" s="11">
        <f t="shared" si="3"/>
        <v>53.5</v>
      </c>
      <c r="Z69" s="11" t="s">
        <v>124</v>
      </c>
    </row>
    <row r="70" spans="1:26" ht="60" x14ac:dyDescent="0.25">
      <c r="A70" s="12" t="s">
        <v>226</v>
      </c>
      <c r="B70" s="12" t="s">
        <v>117</v>
      </c>
      <c r="C70" s="12" t="s">
        <v>91</v>
      </c>
      <c r="D70" s="12" t="s">
        <v>227</v>
      </c>
      <c r="E70" s="12" t="s">
        <v>30</v>
      </c>
      <c r="F70" s="12" t="s">
        <v>31</v>
      </c>
      <c r="G70" s="12" t="s">
        <v>61</v>
      </c>
      <c r="H70" s="12" t="s">
        <v>33</v>
      </c>
      <c r="I70" s="13">
        <v>43388.604050925926</v>
      </c>
      <c r="J70" s="12" t="s">
        <v>34</v>
      </c>
      <c r="K70" s="12" t="s">
        <v>35</v>
      </c>
      <c r="L70" s="12">
        <v>65</v>
      </c>
      <c r="M70" s="12" t="s">
        <v>35</v>
      </c>
      <c r="N70" s="12" t="s">
        <v>35</v>
      </c>
      <c r="O70" s="11"/>
      <c r="P70" s="11"/>
      <c r="Q70" s="11"/>
      <c r="R70" s="11">
        <v>1</v>
      </c>
      <c r="S70" s="11"/>
      <c r="T70" s="11">
        <f t="shared" si="2"/>
        <v>13</v>
      </c>
      <c r="U70" s="11"/>
      <c r="V70" s="11"/>
      <c r="W70" s="11">
        <v>40</v>
      </c>
      <c r="X70" s="11" t="s">
        <v>136</v>
      </c>
      <c r="Y70" s="11">
        <f t="shared" si="3"/>
        <v>53</v>
      </c>
      <c r="Z70" s="11" t="s">
        <v>124</v>
      </c>
    </row>
    <row r="71" spans="1:26" ht="45" x14ac:dyDescent="0.25">
      <c r="A71" s="12" t="s">
        <v>228</v>
      </c>
      <c r="B71" s="12" t="s">
        <v>229</v>
      </c>
      <c r="C71" s="12" t="s">
        <v>42</v>
      </c>
      <c r="D71" s="12" t="s">
        <v>43</v>
      </c>
      <c r="E71" s="12" t="s">
        <v>30</v>
      </c>
      <c r="F71" s="12" t="s">
        <v>31</v>
      </c>
      <c r="G71" s="12" t="s">
        <v>32</v>
      </c>
      <c r="H71" s="12" t="s">
        <v>33</v>
      </c>
      <c r="I71" s="13">
        <v>43370.555138888885</v>
      </c>
      <c r="J71" s="12" t="s">
        <v>34</v>
      </c>
      <c r="K71" s="12" t="s">
        <v>35</v>
      </c>
      <c r="L71" s="12">
        <v>60</v>
      </c>
      <c r="M71" s="12"/>
      <c r="N71" s="12" t="s">
        <v>35</v>
      </c>
      <c r="O71" s="11"/>
      <c r="P71" s="11"/>
      <c r="Q71" s="11"/>
      <c r="R71" s="11">
        <v>1</v>
      </c>
      <c r="S71" s="11"/>
      <c r="T71" s="11">
        <f t="shared" si="2"/>
        <v>12</v>
      </c>
      <c r="U71" s="11"/>
      <c r="V71" s="11"/>
      <c r="W71" s="11">
        <v>40</v>
      </c>
      <c r="X71" s="11" t="s">
        <v>38</v>
      </c>
      <c r="Y71" s="11">
        <f t="shared" si="3"/>
        <v>52</v>
      </c>
      <c r="Z71" s="11" t="s">
        <v>124</v>
      </c>
    </row>
    <row r="72" spans="1:26" ht="60" x14ac:dyDescent="0.25">
      <c r="A72" s="24" t="s">
        <v>230</v>
      </c>
      <c r="B72" s="24" t="s">
        <v>231</v>
      </c>
      <c r="C72" s="24" t="s">
        <v>121</v>
      </c>
      <c r="D72" s="24" t="s">
        <v>186</v>
      </c>
      <c r="E72" s="24" t="s">
        <v>30</v>
      </c>
      <c r="F72" s="24" t="s">
        <v>31</v>
      </c>
      <c r="G72" s="24" t="s">
        <v>32</v>
      </c>
      <c r="H72" s="24" t="s">
        <v>33</v>
      </c>
      <c r="I72" s="25">
        <v>43377.724004629628</v>
      </c>
      <c r="J72" s="24" t="s">
        <v>34</v>
      </c>
      <c r="K72" s="24" t="s">
        <v>35</v>
      </c>
      <c r="L72" s="24">
        <v>71.25</v>
      </c>
      <c r="M72" s="26">
        <v>39894</v>
      </c>
      <c r="N72" s="24" t="s">
        <v>36</v>
      </c>
      <c r="O72" s="23"/>
      <c r="P72" s="23"/>
      <c r="Q72" s="23"/>
      <c r="R72" s="23">
        <v>2</v>
      </c>
      <c r="S72" s="23"/>
      <c r="T72" s="23">
        <f t="shared" si="2"/>
        <v>14.25</v>
      </c>
      <c r="U72" s="23"/>
      <c r="V72" s="23"/>
      <c r="W72" s="23">
        <v>30</v>
      </c>
      <c r="X72" s="23" t="s">
        <v>136</v>
      </c>
      <c r="Y72" s="23">
        <f t="shared" si="3"/>
        <v>44.25</v>
      </c>
      <c r="Z72" s="2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2018-10-24T08:38:23Z</dcterms:modified>
</cp:coreProperties>
</file>